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damie\OneDrive\MORGANE\TRAVAIL\AUTO ENTREPRISE\0 AN-ACQ\BOITE A OUTILS\"/>
    </mc:Choice>
  </mc:AlternateContent>
  <xr:revisionPtr revIDLastSave="0" documentId="13_ncr:1_{EB2E4AE6-0768-4BB0-A71B-F32BDE8CEF28}" xr6:coauthVersionLast="47" xr6:coauthVersionMax="47" xr10:uidLastSave="{00000000-0000-0000-0000-000000000000}"/>
  <bookViews>
    <workbookView xWindow="-110" yWindow="-110" windowWidth="19420" windowHeight="11500" xr2:uid="{00000000-000D-0000-FFFF-FFFF00000000}"/>
  </bookViews>
  <sheets>
    <sheet name="Présentation méthode" sheetId="4" r:id="rId1"/>
    <sheet name="Guide d'entretien PAP" sheetId="1" r:id="rId2"/>
    <sheet name="PAP en FALC" sheetId="2" r:id="rId3"/>
    <sheet name="Modèle Objectif en FALC" sheetId="3" r:id="rId4"/>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 i="2" l="1"/>
  <c r="K15" i="2"/>
  <c r="J15" i="2"/>
  <c r="I15" i="2"/>
  <c r="H15" i="2"/>
  <c r="G15" i="2"/>
  <c r="F15" i="2"/>
  <c r="D15" i="2"/>
  <c r="C15" i="2"/>
  <c r="B15" i="2"/>
  <c r="A15" i="2"/>
  <c r="L14" i="2"/>
  <c r="K14" i="2"/>
  <c r="J14" i="2"/>
  <c r="I14" i="2"/>
  <c r="H14" i="2"/>
  <c r="G14" i="2"/>
  <c r="F14" i="2"/>
  <c r="D14" i="2"/>
  <c r="C14" i="2"/>
  <c r="B14" i="2"/>
  <c r="A14" i="2"/>
  <c r="L13" i="2"/>
  <c r="K13" i="2"/>
  <c r="J13" i="2"/>
  <c r="I13" i="2"/>
  <c r="H13" i="2"/>
  <c r="G13" i="2"/>
  <c r="F13" i="2"/>
  <c r="D13" i="2"/>
  <c r="C13" i="2"/>
  <c r="B13" i="2"/>
  <c r="A13" i="2"/>
  <c r="L12" i="2"/>
  <c r="K12" i="2"/>
  <c r="J12" i="2"/>
  <c r="I12" i="2"/>
  <c r="H12" i="2"/>
  <c r="G12" i="2"/>
  <c r="F12" i="2"/>
  <c r="D12" i="2"/>
  <c r="C12" i="2"/>
  <c r="B12" i="2"/>
  <c r="A12" i="2"/>
  <c r="L11" i="2"/>
  <c r="K11" i="2"/>
  <c r="J11" i="2"/>
  <c r="I11" i="2"/>
  <c r="H11" i="2"/>
  <c r="G11" i="2"/>
  <c r="F11" i="2"/>
  <c r="D11" i="2"/>
  <c r="C11" i="2"/>
  <c r="B11" i="2"/>
  <c r="A11" i="2"/>
  <c r="L10" i="2"/>
  <c r="K10" i="2"/>
  <c r="J10" i="2"/>
  <c r="I10" i="2"/>
  <c r="H10" i="2"/>
  <c r="G10" i="2"/>
  <c r="F10" i="2"/>
  <c r="D10" i="2"/>
  <c r="C10" i="2"/>
  <c r="B10" i="2"/>
  <c r="A10" i="2"/>
  <c r="L9" i="2"/>
  <c r="K9" i="2"/>
  <c r="J9" i="2"/>
  <c r="I9" i="2"/>
  <c r="H9" i="2"/>
  <c r="G9" i="2"/>
  <c r="F9" i="2"/>
  <c r="D9" i="2"/>
  <c r="C9" i="2"/>
  <c r="B9" i="2"/>
  <c r="A9" i="2"/>
  <c r="L8" i="2"/>
  <c r="K8" i="2"/>
  <c r="J8" i="2"/>
  <c r="I8" i="2"/>
  <c r="H8" i="2"/>
  <c r="G8" i="2"/>
  <c r="F8" i="2"/>
  <c r="D8" i="2"/>
  <c r="C8" i="2"/>
  <c r="B8" i="2"/>
  <c r="A8" i="2"/>
  <c r="L7" i="2"/>
  <c r="K7" i="2"/>
  <c r="J7" i="2"/>
  <c r="I7" i="2"/>
  <c r="H7" i="2"/>
  <c r="G7" i="2"/>
  <c r="F7" i="2"/>
  <c r="D7" i="2"/>
  <c r="C7" i="2"/>
  <c r="B7" i="2"/>
  <c r="A7" i="2"/>
  <c r="L6" i="2"/>
  <c r="K6" i="2"/>
  <c r="J6" i="2"/>
  <c r="I6" i="2"/>
  <c r="H6" i="2"/>
  <c r="G6" i="2"/>
  <c r="F6" i="2"/>
  <c r="D6" i="2"/>
  <c r="C6" i="2"/>
  <c r="B6" i="2"/>
  <c r="A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Damien Tafani</author>
  </authors>
  <commentList>
    <comment ref="I30" authorId="0" shapeId="0" xr:uid="{00000000-0006-0000-0100-000001000000}">
      <text>
        <r>
          <rPr>
            <sz val="11"/>
            <color theme="1"/>
            <rFont val="Aptos Narrow"/>
          </rPr>
          <t>Date d'evaluation: ../../…..</t>
        </r>
      </text>
    </comment>
    <comment ref="I31" authorId="0" shapeId="0" xr:uid="{00000000-0006-0000-0100-000002000000}">
      <text>
        <r>
          <rPr>
            <sz val="11"/>
            <color theme="1"/>
            <rFont val="Aptos Narrow"/>
          </rPr>
          <t>Date d'evaluation: ../../….</t>
        </r>
      </text>
    </comment>
    <comment ref="I32" authorId="0" shapeId="0" xr:uid="{00000000-0006-0000-0100-000003000000}">
      <text>
        <r>
          <rPr>
            <sz val="11"/>
            <color theme="1"/>
            <rFont val="Aptos Narrow"/>
          </rPr>
          <t>Date d'evaluation: ../../…..</t>
        </r>
      </text>
    </comment>
    <comment ref="I33" authorId="0" shapeId="0" xr:uid="{00000000-0006-0000-0100-000004000000}">
      <text>
        <r>
          <rPr>
            <sz val="11"/>
            <color theme="1"/>
            <rFont val="Aptos Narrow"/>
          </rPr>
          <t>Date d'evaluation: ../../….</t>
        </r>
      </text>
    </comment>
    <comment ref="I34" authorId="0" shapeId="0" xr:uid="{00000000-0006-0000-0100-000005000000}">
      <text>
        <r>
          <rPr>
            <sz val="11"/>
            <color theme="1"/>
            <rFont val="Aptos Narrow"/>
          </rPr>
          <t>Date d'evaluation: ../../…..</t>
        </r>
      </text>
    </comment>
    <comment ref="I35" authorId="0" shapeId="0" xr:uid="{00000000-0006-0000-0100-000006000000}">
      <text>
        <r>
          <rPr>
            <sz val="11"/>
            <color theme="1"/>
            <rFont val="Aptos Narrow"/>
          </rPr>
          <t>Date d'evaluation: ../../….</t>
        </r>
      </text>
    </comment>
    <comment ref="I36" authorId="0" shapeId="0" xr:uid="{00000000-0006-0000-0100-000007000000}">
      <text>
        <r>
          <rPr>
            <sz val="11"/>
            <color theme="1"/>
            <rFont val="Aptos Narrow"/>
          </rPr>
          <t>Date d'evaluation: ../../…..</t>
        </r>
      </text>
    </comment>
    <comment ref="I37" authorId="0" shapeId="0" xr:uid="{00000000-0006-0000-0100-000008000000}">
      <text>
        <r>
          <rPr>
            <sz val="11"/>
            <color theme="1"/>
            <rFont val="Aptos Narrow"/>
          </rPr>
          <t>Date d'evaluation: ../../….</t>
        </r>
      </text>
    </comment>
    <comment ref="I38" authorId="0" shapeId="0" xr:uid="{00000000-0006-0000-0100-000009000000}">
      <text>
        <r>
          <rPr>
            <sz val="11"/>
            <color theme="1"/>
            <rFont val="Aptos Narrow"/>
          </rPr>
          <t>Date d'evaluation: ../../…..</t>
        </r>
      </text>
    </comment>
    <comment ref="I39" authorId="0" shapeId="0" xr:uid="{00000000-0006-0000-0100-00000A000000}">
      <text>
        <r>
          <rPr>
            <sz val="11"/>
            <color theme="1"/>
            <rFont val="Aptos Narrow"/>
          </rPr>
          <t>Date d'evaluation: ../../….</t>
        </r>
      </text>
    </comment>
    <comment ref="I40" authorId="0" shapeId="0" xr:uid="{00000000-0006-0000-0100-00000B000000}">
      <text>
        <r>
          <rPr>
            <sz val="11"/>
            <color theme="1"/>
            <rFont val="Aptos Narrow"/>
          </rPr>
          <t>Date d'evaluation: ../../…..</t>
        </r>
      </text>
    </comment>
    <comment ref="I41" authorId="0" shapeId="0" xr:uid="{00000000-0006-0000-0100-00000C000000}">
      <text>
        <r>
          <rPr>
            <sz val="11"/>
            <color theme="1"/>
            <rFont val="Aptos Narrow"/>
          </rPr>
          <t>Date d'evaluation: ../../….</t>
        </r>
      </text>
    </comment>
    <comment ref="I42" authorId="0" shapeId="0" xr:uid="{00000000-0006-0000-0100-00000D000000}">
      <text>
        <r>
          <rPr>
            <sz val="11"/>
            <color theme="1"/>
            <rFont val="Aptos Narrow"/>
          </rPr>
          <t>Date d'evaluation: ../../…..</t>
        </r>
      </text>
    </comment>
    <comment ref="I43" authorId="0" shapeId="0" xr:uid="{00000000-0006-0000-0100-00000E000000}">
      <text>
        <r>
          <rPr>
            <sz val="11"/>
            <color theme="1"/>
            <rFont val="Aptos Narrow"/>
          </rPr>
          <t>Date d'evaluation: ../../….</t>
        </r>
      </text>
    </comment>
    <comment ref="I44" authorId="0" shapeId="0" xr:uid="{00000000-0006-0000-0100-00000F000000}">
      <text>
        <r>
          <rPr>
            <sz val="11"/>
            <color theme="1"/>
            <rFont val="Aptos Narrow"/>
          </rPr>
          <t>Date d'evaluation: ../../…..</t>
        </r>
      </text>
    </comment>
    <comment ref="I45" authorId="0" shapeId="0" xr:uid="{00000000-0006-0000-0100-000010000000}">
      <text>
        <r>
          <rPr>
            <sz val="11"/>
            <color theme="1"/>
            <rFont val="Aptos Narrow"/>
          </rPr>
          <t>Date d'evaluation: ../../….</t>
        </r>
      </text>
    </comment>
    <comment ref="I46" authorId="0" shapeId="0" xr:uid="{00000000-0006-0000-0100-000011000000}">
      <text>
        <r>
          <rPr>
            <sz val="11"/>
            <color theme="1"/>
            <rFont val="Aptos Narrow"/>
          </rPr>
          <t>Date d'evaluation: ../../…..</t>
        </r>
      </text>
    </comment>
    <comment ref="I47" authorId="0" shapeId="0" xr:uid="{00000000-0006-0000-0100-000012000000}">
      <text>
        <r>
          <rPr>
            <sz val="11"/>
            <color theme="1"/>
            <rFont val="Aptos Narrow"/>
          </rPr>
          <t>Date d'evaluation: ../../….</t>
        </r>
      </text>
    </comment>
    <comment ref="I48" authorId="0" shapeId="0" xr:uid="{00000000-0006-0000-0100-000013000000}">
      <text>
        <r>
          <rPr>
            <sz val="11"/>
            <color theme="1"/>
            <rFont val="Aptos Narrow"/>
          </rPr>
          <t>Date d'evaluation: ../../…..</t>
        </r>
      </text>
    </comment>
    <comment ref="I49" authorId="0" shapeId="0" xr:uid="{00000000-0006-0000-0100-000014000000}">
      <text>
        <r>
          <rPr>
            <sz val="11"/>
            <color theme="1"/>
            <rFont val="Aptos Narrow"/>
          </rPr>
          <t>Date d'evaluation: ../../….</t>
        </r>
      </text>
    </comment>
    <comment ref="I50" authorId="0" shapeId="0" xr:uid="{00000000-0006-0000-0100-000015000000}">
      <text>
        <r>
          <rPr>
            <sz val="11"/>
            <color theme="1"/>
            <rFont val="Aptos Narrow"/>
          </rPr>
          <t>Date d'evaluation: ../../…..</t>
        </r>
      </text>
    </comment>
    <comment ref="I51" authorId="0" shapeId="0" xr:uid="{00000000-0006-0000-0100-000016000000}">
      <text>
        <r>
          <rPr>
            <sz val="11"/>
            <color theme="1"/>
            <rFont val="Aptos Narrow"/>
          </rPr>
          <t>Date d'evaluation: ../../….</t>
        </r>
      </text>
    </comment>
    <comment ref="I52" authorId="0" shapeId="0" xr:uid="{00000000-0006-0000-0100-000017000000}">
      <text>
        <r>
          <rPr>
            <sz val="11"/>
            <color theme="1"/>
            <rFont val="Aptos Narrow"/>
          </rPr>
          <t>Date d'evaluation: ../../…..</t>
        </r>
      </text>
    </comment>
    <comment ref="I53" authorId="0" shapeId="0" xr:uid="{00000000-0006-0000-0100-000018000000}">
      <text>
        <r>
          <rPr>
            <sz val="11"/>
            <color theme="1"/>
            <rFont val="Aptos Narrow"/>
          </rPr>
          <t>Date d'evaluation: ../../….</t>
        </r>
      </text>
    </comment>
    <comment ref="I54" authorId="0" shapeId="0" xr:uid="{00000000-0006-0000-0100-000019000000}">
      <text>
        <r>
          <rPr>
            <sz val="11"/>
            <color theme="1"/>
            <rFont val="Aptos Narrow"/>
          </rPr>
          <t>Date d'evaluation: ../../…..</t>
        </r>
      </text>
    </comment>
    <comment ref="I55" authorId="0" shapeId="0" xr:uid="{00000000-0006-0000-0100-00001A000000}">
      <text>
        <r>
          <rPr>
            <sz val="11"/>
            <color theme="1"/>
            <rFont val="Aptos Narrow"/>
          </rPr>
          <t>Date d'evaluation: ../../….</t>
        </r>
      </text>
    </comment>
    <comment ref="I56" authorId="0" shapeId="0" xr:uid="{00000000-0006-0000-0100-00001B000000}">
      <text>
        <r>
          <rPr>
            <sz val="11"/>
            <color theme="1"/>
            <rFont val="Aptos Narrow"/>
          </rPr>
          <t>Date d'evaluation: ../../…..</t>
        </r>
      </text>
    </comment>
    <comment ref="I57" authorId="0" shapeId="0" xr:uid="{00000000-0006-0000-0100-00001C000000}">
      <text>
        <r>
          <rPr>
            <sz val="11"/>
            <color theme="1"/>
            <rFont val="Aptos Narrow"/>
          </rPr>
          <t>Date d'evaluation: ../../….</t>
        </r>
      </text>
    </comment>
    <comment ref="I58" authorId="0" shapeId="0" xr:uid="{00000000-0006-0000-0100-00001D000000}">
      <text>
        <r>
          <rPr>
            <sz val="11"/>
            <color theme="1"/>
            <rFont val="Aptos Narrow"/>
          </rPr>
          <t>Date d'evaluation: ../../…..</t>
        </r>
      </text>
    </comment>
    <comment ref="I59" authorId="0" shapeId="0" xr:uid="{00000000-0006-0000-0100-00001E000000}">
      <text>
        <r>
          <rPr>
            <sz val="11"/>
            <color theme="1"/>
            <rFont val="Aptos Narrow"/>
          </rPr>
          <t>Date d'evaluation:  ../../….</t>
        </r>
      </text>
    </comment>
    <comment ref="I60" authorId="0" shapeId="0" xr:uid="{00000000-0006-0000-0100-00001F000000}">
      <text>
        <r>
          <rPr>
            <sz val="11"/>
            <color theme="1"/>
            <rFont val="Aptos Narrow"/>
          </rPr>
          <t>Date d'evaluation: ../../…..</t>
        </r>
      </text>
    </comment>
    <comment ref="I61" authorId="0" shapeId="0" xr:uid="{00000000-0006-0000-0100-000020000000}">
      <text>
        <r>
          <rPr>
            <sz val="11"/>
            <color theme="1"/>
            <rFont val="Aptos Narrow"/>
          </rPr>
          <t>Date d'evaluation:  ../../….</t>
        </r>
      </text>
    </comment>
    <comment ref="I62" authorId="0" shapeId="0" xr:uid="{00000000-0006-0000-0100-000021000000}">
      <text>
        <r>
          <rPr>
            <sz val="11"/>
            <color theme="1"/>
            <rFont val="Aptos Narrow"/>
          </rPr>
          <t>Date d'evaluation: ../../…..</t>
        </r>
      </text>
    </comment>
    <comment ref="I63" authorId="0" shapeId="0" xr:uid="{00000000-0006-0000-0100-000022000000}">
      <text>
        <r>
          <rPr>
            <sz val="11"/>
            <color theme="1"/>
            <rFont val="Aptos Narrow"/>
          </rPr>
          <t>Date d'evaluation:  ../../….</t>
        </r>
      </text>
    </comment>
    <comment ref="I64" authorId="0" shapeId="0" xr:uid="{00000000-0006-0000-0100-000023000000}">
      <text>
        <r>
          <rPr>
            <sz val="11"/>
            <color theme="1"/>
            <rFont val="Aptos Narrow"/>
          </rPr>
          <t>Date d'evaluation: ../../…..</t>
        </r>
      </text>
    </comment>
    <comment ref="I65" authorId="0" shapeId="0" xr:uid="{00000000-0006-0000-0100-000024000000}">
      <text>
        <r>
          <rPr>
            <sz val="11"/>
            <color theme="1"/>
            <rFont val="Aptos Narrow"/>
          </rPr>
          <t>Date d'evaluation:  ../../….</t>
        </r>
      </text>
    </comment>
    <comment ref="I66" authorId="0" shapeId="0" xr:uid="{00000000-0006-0000-0100-000025000000}">
      <text>
        <r>
          <rPr>
            <sz val="11"/>
            <color theme="1"/>
            <rFont val="Aptos Narrow"/>
          </rPr>
          <t>Date d'evaluation: ../../…..</t>
        </r>
      </text>
    </comment>
    <comment ref="I67" authorId="0" shapeId="0" xr:uid="{00000000-0006-0000-0100-000026000000}">
      <text>
        <r>
          <rPr>
            <sz val="11"/>
            <color theme="1"/>
            <rFont val="Aptos Narrow"/>
          </rPr>
          <t>Date d'evaluation:  ../../….</t>
        </r>
      </text>
    </comment>
    <comment ref="I68" authorId="0" shapeId="0" xr:uid="{00000000-0006-0000-0100-000027000000}">
      <text>
        <r>
          <rPr>
            <sz val="11"/>
            <color theme="1"/>
            <rFont val="Aptos Narrow"/>
          </rPr>
          <t>Date d'evaluation: ../../…..</t>
        </r>
      </text>
    </comment>
    <comment ref="I69" authorId="0" shapeId="0" xr:uid="{00000000-0006-0000-0100-000028000000}">
      <text>
        <r>
          <rPr>
            <sz val="11"/>
            <color theme="1"/>
            <rFont val="Aptos Narrow"/>
          </rPr>
          <t>Date d'evaluation:  ../../….</t>
        </r>
      </text>
    </comment>
    <comment ref="I70" authorId="0" shapeId="0" xr:uid="{00000000-0006-0000-0100-000029000000}">
      <text>
        <r>
          <rPr>
            <sz val="11"/>
            <color theme="1"/>
            <rFont val="Aptos Narrow"/>
          </rPr>
          <t>Date d'evaluation: ../../…..</t>
        </r>
      </text>
    </comment>
    <comment ref="I71" authorId="0" shapeId="0" xr:uid="{00000000-0006-0000-0100-00002A000000}">
      <text>
        <r>
          <rPr>
            <sz val="11"/>
            <color theme="1"/>
            <rFont val="Aptos Narrow"/>
          </rPr>
          <t>Date d'evaluation:  ../../….</t>
        </r>
      </text>
    </comment>
    <comment ref="I72" authorId="0" shapeId="0" xr:uid="{00000000-0006-0000-0100-00002B000000}">
      <text>
        <r>
          <rPr>
            <sz val="11"/>
            <color theme="1"/>
            <rFont val="Aptos Narrow"/>
          </rPr>
          <t>Date d'evaluation: ../../…..</t>
        </r>
      </text>
    </comment>
    <comment ref="I73" authorId="0" shapeId="0" xr:uid="{00000000-0006-0000-0100-00002C000000}">
      <text>
        <r>
          <rPr>
            <sz val="11"/>
            <color theme="1"/>
            <rFont val="Aptos Narrow"/>
          </rPr>
          <t>Date d'evaluation: ../../….</t>
        </r>
      </text>
    </comment>
    <comment ref="I74" authorId="0" shapeId="0" xr:uid="{00000000-0006-0000-0100-00002D000000}">
      <text>
        <r>
          <rPr>
            <sz val="11"/>
            <color theme="1"/>
            <rFont val="Aptos Narrow"/>
          </rPr>
          <t>Date d'evaluation: ../../…..</t>
        </r>
      </text>
    </comment>
  </commentList>
</comments>
</file>

<file path=xl/sharedStrings.xml><?xml version="1.0" encoding="utf-8"?>
<sst xmlns="http://schemas.openxmlformats.org/spreadsheetml/2006/main" count="446" uniqueCount="365">
  <si>
    <t>Ce document est la propriété de AN-ACQ et ne peut être diffusé ou reproduit sans son autorisation écrite</t>
  </si>
  <si>
    <t>GUIDE D'ENTRETIEN PROJET PERSONNALISÉ D'ACCOMPAGNEMENT (PPA)</t>
  </si>
  <si>
    <t>Ce guide est un temps d'échange entre vous et les professionnels qui vous accompagnent.
Il a pour objectif de mieux vous connaître, de comprendre ce qui est important pour vous, vos attentes, vos besoins, vos habitudes de vie, vos souhaits et vos projets.
Vous êtes libre de répondre aux questions que vous souhaitez. Il n'y a pas de bonne ou de mauvaise réponse. Vos réponses peuvent évoluer au fil du temps.
Si vous le souhaitez, votre entourage ou votre personne de confiance peut participer à cet échange.
À partir de vos réponses, les professionnels construiront avec vous votre projet personnalisé d'accompagnement. Ensemble, vous définirez les objectifs qui sont les plus importants pour vous, les actions à mettre en place et les moyens nécessaires pour les atteindre.
Votre projet sera réévalué régulièrement et pourra être modifié chaque fois que votre situation, vos besoins ou vos souhaits évolueront.</t>
  </si>
  <si>
    <t>Vos réponses serviront de base à la construction de votre projet personnalisé d'accompagnement. Seuls les objectifs prioritaires, choisis avec vous, seront intégrés dans votre projet.</t>
  </si>
  <si>
    <t xml:space="preserve">Date de création </t>
  </si>
  <si>
    <t>Date de révision</t>
  </si>
  <si>
    <t>Date d'evaluation</t>
  </si>
  <si>
    <t>💬 QUESTIONS INTRODUCTIVES :</t>
  </si>
  <si>
    <t>❤️ Qu'est-ce qui est important pour vous aujourd'hui ?</t>
  </si>
  <si>
    <t>🎯 Qu'aimeriez-vous réussir ou changer cette année ?</t>
  </si>
  <si>
    <t>😊 Qu'est-ce qui vous rend heureux ?</t>
  </si>
  <si>
    <t>🛑 Qu'est-ce que vous ne souhaitez surtout pas changer ?</t>
  </si>
  <si>
    <t>💪 Quelles sont vos forces ? Vos qualités ?</t>
  </si>
  <si>
    <t>🌟 Quels sont vos projets ?</t>
  </si>
  <si>
    <t>🫶 Pouvez-vous nous donner votre définition de la bientraitance ?</t>
  </si>
  <si>
    <t>🔄 Souhaitez-vous que certaines informations soient partagées avec votre entourage ? Lesquelles ?</t>
  </si>
  <si>
    <t>🗣️ Comment souhaitez-vous que l'on s'adresse à vous ?  ☐ Prénom ☐ Nom ☐ Tutoiement ☐ Vouvoiement</t>
  </si>
  <si>
    <t>⚖️ Vous a-t-on expliqué quels sont vos droits et comment les exercer ? ☐ Oui ☐ En partie ☐ Non</t>
  </si>
  <si>
    <t>📋 CONTEXTE</t>
  </si>
  <si>
    <t>🙋 La personne accompagnée a participé à la révision de son projet : ☐ Oui  ☐ En partie  ☐ Non</t>
  </si>
  <si>
    <t>👨‍👩‍👧 Souhaite-t-elle associer son entourage à cette révision ? ☐ Oui ☐ Non</t>
  </si>
  <si>
    <t>Si oui, qui ? ............................................................................</t>
  </si>
  <si>
    <t>🤝 Le choix de la personne concernant la place de son entourage est-il respecté ? ☐ Oui ☐ Non</t>
  </si>
  <si>
    <t>🧩 Domaine
d'accompagnement</t>
  </si>
  <si>
    <t>🏷️ Thématique</t>
  </si>
  <si>
    <t>Critère HAS</t>
  </si>
  <si>
    <t>Nomenclature 
SERAFIN-PH</t>
  </si>
  <si>
    <t>❓ Question</t>
  </si>
  <si>
    <t xml:space="preserve">❤️ Ce qui est important pour la personne </t>
  </si>
  <si>
    <r>
      <t xml:space="preserve">💬 Recueil de la parole de la personne accompagnée </t>
    </r>
    <r>
      <rPr>
        <sz val="11"/>
        <color rgb="FF002A3A"/>
        <rFont val="Calibri"/>
        <family val="2"/>
        <scheme val="minor"/>
      </rPr>
      <t>(</t>
    </r>
    <r>
      <rPr>
        <i/>
        <sz val="11"/>
        <color rgb="FF002A3A"/>
        <rFont val="Calibri"/>
        <family val="2"/>
        <scheme val="minor"/>
      </rPr>
      <t>texte court)</t>
    </r>
  </si>
  <si>
    <r>
      <t xml:space="preserve">📋 Évaluation des besoins 
</t>
    </r>
    <r>
      <rPr>
        <i/>
        <sz val="11"/>
        <color rgb="FF002A3A"/>
        <rFont val="Calibri"/>
        <family val="2"/>
        <scheme val="minor"/>
      </rPr>
      <t>(via outil validé)</t>
    </r>
  </si>
  <si>
    <r>
      <t xml:space="preserve">👥 Analyse partagée avec les professionnels </t>
    </r>
    <r>
      <rPr>
        <i/>
        <sz val="11"/>
        <color rgb="FF002A3A"/>
        <rFont val="Calibri"/>
        <family val="2"/>
        <scheme val="minor"/>
      </rPr>
      <t>(texte court)</t>
    </r>
  </si>
  <si>
    <r>
      <t xml:space="preserve">🎯 Objectif
</t>
    </r>
    <r>
      <rPr>
        <i/>
        <sz val="11"/>
        <color rgb="FF002A3A"/>
        <rFont val="Calibri"/>
        <family val="2"/>
        <scheme val="minor"/>
      </rPr>
      <t>(texte court)</t>
    </r>
  </si>
  <si>
    <r>
      <t xml:space="preserve">⚙️ Action
</t>
    </r>
    <r>
      <rPr>
        <i/>
        <sz val="11"/>
        <color rgb="FF002A3A"/>
        <rFont val="Calibri"/>
        <family val="2"/>
        <scheme val="minor"/>
      </rPr>
      <t>(texte court)</t>
    </r>
  </si>
  <si>
    <r>
      <t xml:space="preserve">👨‍👩‍👧 Ressource </t>
    </r>
    <r>
      <rPr>
        <i/>
        <sz val="11"/>
        <color rgb="FF002A3A"/>
        <rFont val="Calibri"/>
        <family val="2"/>
        <scheme val="minor"/>
      </rPr>
      <t>(Aidant)</t>
    </r>
  </si>
  <si>
    <r>
      <t xml:space="preserve">🏢 Ressource </t>
    </r>
    <r>
      <rPr>
        <i/>
        <sz val="11"/>
        <color rgb="FF002A3A"/>
        <rFont val="Calibri"/>
        <family val="2"/>
        <scheme val="minor"/>
      </rPr>
      <t>(interne)</t>
    </r>
    <r>
      <rPr>
        <b/>
        <sz val="11"/>
        <color rgb="FF002A3A"/>
        <rFont val="Calibri"/>
        <family val="2"/>
        <scheme val="minor"/>
      </rPr>
      <t xml:space="preserve">
</t>
    </r>
  </si>
  <si>
    <t>🛠️ Outil</t>
  </si>
  <si>
    <r>
      <t xml:space="preserve">🌍 Ressource </t>
    </r>
    <r>
      <rPr>
        <i/>
        <sz val="11"/>
        <color rgb="FF002A3A"/>
        <rFont val="Calibri"/>
        <family val="2"/>
        <scheme val="minor"/>
      </rPr>
      <t>(externe)</t>
    </r>
  </si>
  <si>
    <t>🔄 Information pouvant être partagée</t>
  </si>
  <si>
    <t xml:space="preserve">✔️ Consentement 
</t>
  </si>
  <si>
    <t>📞 Coordonnées des 
ressources externes</t>
  </si>
  <si>
    <t>🔗 Coordination</t>
  </si>
  <si>
    <t>🙋 Auto-évaluation de la personne</t>
  </si>
  <si>
    <t>📊 Evaluation des professionnels</t>
  </si>
  <si>
    <t>Participation sociale</t>
  </si>
  <si>
    <t>💬 Expression, communication</t>
  </si>
  <si>
    <t>1.3.4.1</t>
  </si>
  <si>
    <t>Avez-vous besoin 
d'aide pour exprimer vos souhaits, vos choix ou vos préférences ?</t>
  </si>
  <si>
    <t>Échelle ECPA</t>
  </si>
  <si>
    <t>AGGIR</t>
  </si>
  <si>
    <t>Communication Matrix</t>
  </si>
  <si>
    <t>COMVOOR</t>
  </si>
  <si>
    <t>Profil de communication</t>
  </si>
  <si>
    <t>Talking Mats®</t>
  </si>
  <si>
    <t>ASHA-FACS</t>
  </si>
  <si>
    <t>CCC-2</t>
  </si>
  <si>
    <t>Autre</t>
  </si>
  <si>
    <t>🏠 Cadre de vie</t>
  </si>
  <si>
    <t>1.4.2</t>
  </si>
  <si>
    <t>1.3.2</t>
  </si>
  <si>
    <t>Avez-vous des besoins ou 
des souhaits concernant votre espace de vie (intimité, aménagement, personnalisation,..) ?</t>
  </si>
  <si>
    <t>InterRAI HC/LTCF</t>
  </si>
  <si>
    <t>WHOQOL-BREF</t>
  </si>
  <si>
    <t>Échelle de Qualité de Vie Schalock</t>
  </si>
  <si>
    <t>QUALIDOM</t>
  </si>
  <si>
    <t>⚖️ Droit, participation</t>
  </si>
  <si>
    <t xml:space="preserve">1.2.5
1.3.1
1.5.1
</t>
  </si>
  <si>
    <t>1.3.1</t>
  </si>
  <si>
    <t>Souhaitez-vous être accompagné(e) 
pour connaître vos droits, les exercer et participer aux décisions ou à la vie de l'établissement ?</t>
  </si>
  <si>
    <t>GEVA</t>
  </si>
  <si>
    <t>GEVA-A</t>
  </si>
  <si>
    <t>SIS (Supports Intensity Scale)</t>
  </si>
  <si>
    <t>Échelle d'autodétermination ARC-INICO</t>
  </si>
  <si>
    <t>🧩 Habitudes de vie</t>
  </si>
  <si>
    <t>Avez-vous des habitudes, des préférences ou des rituels que vous souhaitez conserver ?</t>
  </si>
  <si>
    <t>MHAVIE 4.0 (Mesure des Habitudes de Vie)</t>
  </si>
  <si>
    <t>👨‍👩‍👧 Maintien et développement des liens sociaux</t>
  </si>
  <si>
    <t>1.8.1</t>
  </si>
  <si>
    <t>Avez-vous des besoins ou des souhaits pour garder le contact avec vos proches ou faire de nouvelles rencontres ?</t>
  </si>
  <si>
    <t>LSNS-6</t>
  </si>
  <si>
    <t>MAP (Measure of Social Participation)</t>
  </si>
  <si>
    <t>Écomap</t>
  </si>
  <si>
    <t>Génogramme</t>
  </si>
  <si>
    <t>🎭 Activités sportives, sociales et 
culturelles</t>
  </si>
  <si>
    <t>1.8.2</t>
  </si>
  <si>
    <t>Avez-vous des envies ou des besoins pour participer à des activités ou des évènements, dans l'établissement ou à l'extérieur ?</t>
  </si>
  <si>
    <t>MHAVIE</t>
  </si>
  <si>
    <t>LIFE-H</t>
  </si>
  <si>
    <t>Participation Scale</t>
  </si>
  <si>
    <t>Questionnaire de loisirs</t>
  </si>
  <si>
    <t>🗳️ Citoyenneté</t>
  </si>
  <si>
    <t>1.9.1</t>
  </si>
  <si>
    <t>Avez-vous des envies ou des besoins pour participer à la vie citoyenne (voter, donner votre avis, participer à une association, à des réunions, à la vie de l'établissement...) ?</t>
  </si>
  <si>
    <t>Échelle d'autodétermination</t>
  </si>
  <si>
    <t>Participation sociale (LIFE-H)</t>
  </si>
  <si>
    <t>Questionnaire citoyenneté UNAPEI</t>
  </si>
  <si>
    <t>🤝 Entre-aide, pair-aidance</t>
  </si>
  <si>
    <t>1.8.5</t>
  </si>
  <si>
    <t>Avez-vous des besoins ou des souhaits 
concernant l'entraide ou les échanges avec d'autres personnes accompagnées ou des personnes ayant une expérience similaire à la vôtre ?</t>
  </si>
  <si>
    <t>🔒 Vie privée, intimité</t>
  </si>
  <si>
    <t>Avez-vous des besoins ou des souhaits concernant le respect de votre vie privée, de votre intimité ou de la confidentialité des informations qui vous concernent ?</t>
  </si>
  <si>
    <t>🕊️ Croyance - vie spirituelle</t>
  </si>
  <si>
    <t>Avez-vous des besoins ou des souhaits pour que vos croyances, vos convictions ou l'absence de croyance soient respectées ?</t>
  </si>
  <si>
    <t>FICA</t>
  </si>
  <si>
    <t>HOPE</t>
  </si>
  <si>
    <t>SPIRIT</t>
  </si>
  <si>
    <t>📸 Droit à l'image</t>
  </si>
  <si>
    <t>Avez-vous des besoins ou des souhaits concernant l'utilisation de votre image (photos, vidéos, réseaux sociaux, supports de communication...) ?</t>
  </si>
  <si>
    <t>🎓 Scolarité</t>
  </si>
  <si>
    <t>Avez-vous des besoins ou des souhaits 
concernant votre scolarité (école, accompagnement, matériel, aménagements, orientation...) ?</t>
  </si>
  <si>
    <t>GEVASco</t>
  </si>
  <si>
    <t>PPS</t>
  </si>
  <si>
    <t>Échelle School Function Assessment (SFA)</t>
  </si>
  <si>
    <t>💼 Travail et emploi</t>
  </si>
  <si>
    <t>Avez-vous des besoins ou des souhaits 
concernant votre avenir professionnel (stage, formation, emploi, ESAT, entreprise, orientation...) ?</t>
  </si>
  <si>
    <t>EVAL EMPLOI</t>
  </si>
  <si>
    <t>WRI (Worker Role Interview)</t>
  </si>
  <si>
    <t>AWP</t>
  </si>
  <si>
    <t>👶 Parentalité</t>
  </si>
  <si>
    <t>Avez-vous des besoins ou des souhaits concernant 
vos enfants, votre rôle de parent ou votre projet d'avoir un enfant ?</t>
  </si>
  <si>
    <t>Échelle HOME</t>
  </si>
  <si>
    <t>NCFAS</t>
  </si>
  <si>
    <t>Autonomie</t>
  </si>
  <si>
    <t>🏡 Logement</t>
  </si>
  <si>
    <t>1.13.1</t>
  </si>
  <si>
    <t>Avez-vous des souhaits ou des 
besoins concernant votre logement ou votre lieu de vie ? Souhaitez-vous être accompagné(e) dans vos démarches ?</t>
  </si>
  <si>
    <t>InterRAI HC</t>
  </si>
  <si>
    <t>Housing Enabler</t>
  </si>
  <si>
    <t>🚿 Toilette</t>
  </si>
  <si>
    <t>Avez-vous des besoins ou des souhaits 
concernant votre toilette, votre hygiène ou votre apparence ?</t>
  </si>
  <si>
    <t>Grille AGGIR</t>
  </si>
  <si>
    <t>ndex de Barthel</t>
  </si>
  <si>
    <t>Katz ADL</t>
  </si>
  <si>
    <t>FIM</t>
  </si>
  <si>
    <t>👕 Habillage</t>
  </si>
  <si>
    <t>Avez-vous des besoins ou des souhaits 
concernant votre habillage, le choix de vos vêtements ?</t>
  </si>
  <si>
    <t>🍽️ Alimentation</t>
  </si>
  <si>
    <t>Avez-vous des besoins ou des souhaits concernant 
votre alimentation (goûts, habitudes, régimes, allergies, aide aux repas...) ?</t>
  </si>
  <si>
    <t>MNA (Mini Nutritional Assessment)</t>
  </si>
  <si>
    <t>Index de Barthel</t>
  </si>
  <si>
    <t>MUST</t>
  </si>
  <si>
    <t>EVA Déglutition</t>
  </si>
  <si>
    <t>IDDSI</t>
  </si>
  <si>
    <t>🧹 Entretien du logement</t>
  </si>
  <si>
    <t>Avez-vous des besoins ou des souhaits 
concernant l'entretien de votre logement ou de votre espace de vie ?</t>
  </si>
  <si>
    <t>IADL de Lawton</t>
  </si>
  <si>
    <t>SMAF</t>
  </si>
  <si>
    <t>⚠️ Chutes</t>
  </si>
  <si>
    <t>Avez-vous des besoins ou des souhaits concernant votre équilibre, votre marche ou vos déplacements afin d'éviter les chutes ?</t>
  </si>
  <si>
    <t>Timed Up and Go (TUG)</t>
  </si>
  <si>
    <t>Tinetti</t>
  </si>
  <si>
    <t>Berg Balance Scale</t>
  </si>
  <si>
    <t>ICOPE</t>
  </si>
  <si>
    <t>Morse Fall Scale</t>
  </si>
  <si>
    <t>🚶 Mobilité, déplacements</t>
  </si>
  <si>
    <t>Avez-vous des besoins ou des souhaits 
pour vous déplacer, à l'intérieur ou à l'extérieur de votre lieu de vie ?</t>
  </si>
  <si>
    <t>Timed Up and Go</t>
  </si>
  <si>
    <t>SPPB</t>
  </si>
  <si>
    <t>Rivermead Mobility Index</t>
  </si>
  <si>
    <t>6MWT</t>
  </si>
  <si>
    <t>📄 Autonomie administrative</t>
  </si>
  <si>
    <t>Avez-vous des besoins ou des souhaits 
concernant la gestion de vos démarches administratives, de vos documents ou de vos droits ?</t>
  </si>
  <si>
    <t>IADL Lawton</t>
  </si>
  <si>
    <t>SIS</t>
  </si>
  <si>
    <t>💶 Ressources financières</t>
  </si>
  <si>
    <t>Avez-vous des besoins ou des souhaits concernant 
la gestion de vos ressources financières ou de votre budget ?</t>
  </si>
  <si>
    <t>Budget Assessment Tool,</t>
  </si>
  <si>
    <t>🧑‍🤝‍🧑 Liens sociaux - 
interactions avec autrui</t>
  </si>
  <si>
    <t>Avez-vous des besoins ou des souhaits pour maintenir 
ou développer vos relations avec les autres ?</t>
  </si>
  <si>
    <t>Lubben Social Network Scale</t>
  </si>
  <si>
    <t>🚨 Fugue, disparition</t>
  </si>
  <si>
    <t>Avez-vous des besoins ou des souhaits pour assurer votre sécurité lors de vos déplacements ou lorsque vous êtes seul(e) ?</t>
  </si>
  <si>
    <t>Grille d'évaluation du risque de fugue</t>
  </si>
  <si>
    <t>Évaluation comportementale</t>
  </si>
  <si>
    <t>Analyse de risque HAS</t>
  </si>
  <si>
    <t>🚪 Liberté d'aller et venir</t>
  </si>
  <si>
    <t>Avez-vous des besoins ou des souhaits concernant votre liberté d'aller et venir, votre sécurité ou les aides mises en place pour vous protéger ?</t>
  </si>
  <si>
    <t>🛡️ Harcèlement, abus de faiblesse</t>
  </si>
  <si>
    <t>Avez-vous des besoins ou des souhaits si quelqu'un vous manque de respect, vous fait peur, profite de vous ou vous met mal à l'aise ?</t>
  </si>
  <si>
    <t>EASI (Elder Abuse Suspicion Index)</t>
  </si>
  <si>
    <t>Questionnaire de vulnérabilité</t>
  </si>
  <si>
    <t>Grille de repérage des violences</t>
  </si>
  <si>
    <t>🚫 Radicalisation, prosélytisme</t>
  </si>
  <si>
    <t>Avez-vous des besoins ou des souhaits si quelqu'un cherche à vous influencer, à vous imposer ses idées ou à vous pousser à faire des choses contre votre volonté ?</t>
  </si>
  <si>
    <t>Grilles CPDSI</t>
  </si>
  <si>
    <t>Questionnaire de repérage</t>
  </si>
  <si>
    <t>Analyse pluridisciplinaire</t>
  </si>
  <si>
    <t>🛟 Décisions adaptées et sécurité</t>
  </si>
  <si>
    <t>Avez-vous besoin d'être accompagné(e) pour prendre 
certaines décisions ou pour assurer votre sécurité ?</t>
  </si>
  <si>
    <t>MacCAT-T</t>
  </si>
  <si>
    <t>Aid to Capacity Evaluation (ACE)</t>
  </si>
  <si>
    <t>Évaluation de la capacité décisionnelle, Balance bénéfice/risque</t>
  </si>
  <si>
    <t>Santé somatique ou psychique</t>
  </si>
  <si>
    <t>❤️‍🩹 Éducation et prévention en santé</t>
  </si>
  <si>
    <t>1.14.1</t>
  </si>
  <si>
    <t>Avez-vous des besoins ou des souhaits en matière d'éducation et de prévention en santé (alimentation, activité physique, sommeil, douleur, médicaments, vaccinations, addictions, vie affective et sexuelle, dépistages...) ?</t>
  </si>
  <si>
    <t>Mon bilan prévention</t>
  </si>
  <si>
    <t>Health Literacy Questionnaire (HLQ)</t>
  </si>
  <si>
    <t>Patient Activation Measure (PAM-13)</t>
  </si>
  <si>
    <t>EVS (European Health Literacy Survey)</t>
  </si>
  <si>
    <t>💊 Traitement médicamenteux</t>
  </si>
  <si>
    <t>1.15.4</t>
  </si>
  <si>
    <t>Avez-vous des besoins ou des souhaits concernant la gestion de votre traitement (comprendre son utilité, savoir comment le prendre, connaître ses effets, participer aux décisions, gérer vous-même sa prise...) ?</t>
  </si>
  <si>
    <t>🚭 Addictions, conduites à risques</t>
  </si>
  <si>
    <t>Avez-vous des besoins ou des souhaits concernant votre consommation (tabac, alcool, médicaments, écrans, jeux, autres...) ou certaines situations qui pourraient mettre votre santé ou votre sécurité en danger ?</t>
  </si>
  <si>
    <t>AUDIT</t>
  </si>
  <si>
    <t>AUDIT-C</t>
  </si>
  <si>
    <t>ASSIST (OMS)</t>
  </si>
  <si>
    <t>Fagerström</t>
  </si>
  <si>
    <t>CAST</t>
  </si>
  <si>
    <t>CRAFFT</t>
  </si>
  <si>
    <t>DAST-10</t>
  </si>
  <si>
    <t>🧠 Fonctions mentales, psychiques, cognitives ou système nerveux</t>
  </si>
  <si>
    <t>Avez-vous des besoins ou des souhaits concernant votre mémoire, votre concentration, votre sommeil, votre moral ou vos émotions ?</t>
  </si>
  <si>
    <t>MMSE</t>
  </si>
  <si>
    <t>MoCA</t>
  </si>
  <si>
    <t>MMS</t>
  </si>
  <si>
    <t>MNA-Cognition</t>
  </si>
  <si>
    <t>NPI</t>
  </si>
  <si>
    <t>FAB</t>
  </si>
  <si>
    <t>GDS</t>
  </si>
  <si>
    <t>BPRS</t>
  </si>
  <si>
    <t>HoNOS</t>
  </si>
  <si>
    <t>🕯️ Deuil</t>
  </si>
  <si>
    <t>Avez-vous des besoins ou des souhaits pour faire face à la perte d'un proche ou à un événement difficile ?</t>
  </si>
  <si>
    <t>Texas Revised Inventory of Grief (TRIG)</t>
  </si>
  <si>
    <t>Inventory of Complicated Grief (ICG)</t>
  </si>
  <si>
    <t>PG-13</t>
  </si>
  <si>
    <t>👂 Fonctions sensorielles</t>
  </si>
  <si>
    <t>Avez-vous des besoins ou des souhaits concernant votre vue, votre audition, votre odorat, votre goût ou votre toucher ?</t>
  </si>
  <si>
    <t>Whisper Test</t>
  </si>
  <si>
    <t>HHIE</t>
  </si>
  <si>
    <t>Snellen</t>
  </si>
  <si>
    <t>Monoyer</t>
  </si>
  <si>
    <t>Pelli-Robson</t>
  </si>
  <si>
    <t>🥣 Dénutrition, malnutrition, troubles de la déglutition</t>
  </si>
  <si>
    <t>Avez-vous des besoins ou des souhaits concernant votre alimentation, votre poids, votre appétit ou des difficultés pour manger ou avaler ?</t>
  </si>
  <si>
    <t>MNA</t>
  </si>
  <si>
    <t>EAT-10</t>
  </si>
  <si>
    <t>GLIM</t>
  </si>
  <si>
    <t>GUSS</t>
  </si>
  <si>
    <t>🦷 Appareil bucco-dentaire</t>
  </si>
  <si>
    <t>Avez-vous des besoins ou des souhaits concernant vos dents, votre bouche ou vos soins dentaires ?</t>
  </si>
  <si>
    <t>OHAT (Oral Health Assessment Tool)</t>
  </si>
  <si>
    <t>GOHAI</t>
  </si>
  <si>
    <t>BOHSE</t>
  </si>
  <si>
    <t>❤️ Fonctions cardiovasculaires, immunitaires et respiratoires</t>
  </si>
  <si>
    <t>Avez-vous des besoins ou des souhaits concernant votre cœur, votre respiration ou vos défenses immunitaires ?</t>
  </si>
  <si>
    <t>NYHA</t>
  </si>
  <si>
    <t>mMRC</t>
  </si>
  <si>
    <t>CAT (BPCO)</t>
  </si>
  <si>
    <t>NEWS2</t>
  </si>
  <si>
    <t>FRAX</t>
  </si>
  <si>
    <t>Score de Charlson</t>
  </si>
  <si>
    <t>🍎 Fonctions digestives, métaboliques et endocriniennes</t>
  </si>
  <si>
    <t>Avez-vous des besoins ou des souhaits concernant votre digestion, votre alimentation, votre poids, votre diabète ou votre thyroïde ?</t>
  </si>
  <si>
    <t>Bristol Stool Scale</t>
  </si>
  <si>
    <t>Questionnaires diabète (DQOL)</t>
  </si>
  <si>
    <t>🚻 Fonctions génito-urinaires et reproductives</t>
  </si>
  <si>
    <t>Avez-vous des besoins ou des souhaits concernant vos urines, votre vie intime, votre sexualité ou votre santé reproductive ?</t>
  </si>
  <si>
    <t>ICIQ-SF</t>
  </si>
  <si>
    <t>USP</t>
  </si>
  <si>
    <t>IPSS</t>
  </si>
  <si>
    <t>Bladder Diary</t>
  </si>
  <si>
    <t>✋ Peau et structures associées</t>
  </si>
  <si>
    <t>Avez-vous des besoins ou des souhaits concernant votre peau, vos plaies, vos cicatrices, vos ongles ou vos cheveux ?</t>
  </si>
  <si>
    <t>Braden</t>
  </si>
  <si>
    <t>Norton</t>
  </si>
  <si>
    <t>Waterlow</t>
  </si>
  <si>
    <t>PUSH Tool</t>
  </si>
  <si>
    <t>🌡️ Douleur</t>
  </si>
  <si>
    <t>1.16.1</t>
  </si>
  <si>
    <t>Avez-vous des douleurs ou des souhaits concernant la manière dont elles sont prises en charge ?</t>
  </si>
  <si>
    <t>EVA</t>
  </si>
  <si>
    <t>Algoplus</t>
  </si>
  <si>
    <t>Doloplus-2</t>
  </si>
  <si>
    <t>EN</t>
  </si>
  <si>
    <t>EVS</t>
  </si>
  <si>
    <t>FLACC</t>
  </si>
  <si>
    <t>DN4</t>
  </si>
  <si>
    <t>🕊️ Fin de vie</t>
  </si>
  <si>
    <t>Souhaitez-vous être informé(e) ou accompagné(e) concernant les dispositifs qui permettent d'exprimer vos volontés pour l'avenir (personne de confiance, directives anticipées, mandat de protection future...) ?</t>
  </si>
  <si>
    <t>PPS (Palliative Performance Scale)</t>
  </si>
  <si>
    <t>SPICT</t>
  </si>
  <si>
    <t>NECPAL</t>
  </si>
  <si>
    <t>ESAS-r</t>
  </si>
  <si>
    <t>IPOS</t>
  </si>
  <si>
    <t>Coordination</t>
  </si>
  <si>
    <t>🔄 Rupture de parcours</t>
  </si>
  <si>
    <t>Avez-vous des besoins ou des souhaits pour préparer un changement (école, travail, logement, établissement, hospitalisation…) ou éviter une interruption de votre accompagnement ?</t>
  </si>
  <si>
    <t>InterRAI</t>
  </si>
  <si>
    <t>Pathways to Participation, PACIC (Patient Assessment of Chronic Illness Care)</t>
  </si>
  <si>
    <t>Grille de risque de rupture de parcours (CNSA/Dispositifs intégrés)</t>
  </si>
  <si>
    <t>Aide aux aidants</t>
  </si>
  <si>
    <t>❤️‍🩹 Aidants</t>
  </si>
  <si>
    <t>1.11.12</t>
  </si>
  <si>
    <t>Votre entourage a-t-il des besoins ou des souhaits d'information, de soutien ou de répit ?</t>
  </si>
  <si>
    <t>Questionnaire HAS</t>
  </si>
  <si>
    <t>Zarit Burden Interview (ZBI)</t>
  </si>
  <si>
    <t>mini-Zarit</t>
  </si>
  <si>
    <t>CarerQol</t>
  </si>
  <si>
    <t>CRA (Caregiver Reaction Assessment)</t>
  </si>
  <si>
    <t>ASCOT-CarerAutre</t>
  </si>
  <si>
    <t>Synthèse de l'entretien</t>
  </si>
  <si>
    <t>À l'issue de cet échange, les professionnels reprendront avec vous les éléments importants que vous avez exprimés.</t>
  </si>
  <si>
    <t>Ensemble, vous choisirez les priorités qui serviront à construire votre projet personnalisé d'accompagnement.</t>
  </si>
  <si>
    <t>Tous les sujets évoqués ne donneront pas nécessairement lieu à un objectif. Seuls les objectifs que vous aurez définis avec les professionnels seront intégrés dans votre projet. Celui-ci pourra être révisé à tout moment en fonction de l'évolution de votre situation, de vos besoins ou de vos souhaits.</t>
  </si>
  <si>
    <t xml:space="preserve">Signature de la personne accompagnée </t>
  </si>
  <si>
    <t>Signature du representant légal</t>
  </si>
  <si>
    <t>Signature de la direction de l'ESSMS</t>
  </si>
  <si>
    <t>Priorité n°1</t>
  </si>
  <si>
    <t xml:space="preserve">Je sais faire seul(e) 
</t>
  </si>
  <si>
    <t>Accompagnement à l'expression du PAP</t>
  </si>
  <si>
    <t>Oui</t>
  </si>
  <si>
    <t xml:space="preserve">Je suis d'accord </t>
  </si>
  <si>
    <t xml:space="preserve">🟢 Objectif atteint
</t>
  </si>
  <si>
    <t>Priorité n°2</t>
  </si>
  <si>
    <t xml:space="preserve">Je sais faire avec une aide partielle 
</t>
  </si>
  <si>
    <t>Accompagnement à l'exercice des droits et libertés</t>
  </si>
  <si>
    <t>Non</t>
  </si>
  <si>
    <t>Je ne suis pas d'accord</t>
  </si>
  <si>
    <t>🟡 Objectif partiellement atteint</t>
  </si>
  <si>
    <t>Priorité n°3</t>
  </si>
  <si>
    <t xml:space="preserve">J'ai besoin d'une aide totale </t>
  </si>
  <si>
    <t>Accompagnement pour vivre dans un logement</t>
  </si>
  <si>
    <t>Oui, sous certaines conditions</t>
  </si>
  <si>
    <t>Je souhaite le modifier</t>
  </si>
  <si>
    <t>🔴 Objectif non atteint</t>
  </si>
  <si>
    <t>Priorité n°4</t>
  </si>
  <si>
    <t>Accompagnement pour accomplir les activités domestiques</t>
  </si>
  <si>
    <t xml:space="preserve">Je souhaite attendre </t>
  </si>
  <si>
    <t>Priorité n°5</t>
  </si>
  <si>
    <t>Accompagnement pour mener sa vie d'élevé, d'étudiant ou d'apprenti</t>
  </si>
  <si>
    <t>Priorité n°6</t>
  </si>
  <si>
    <t>Accompagnement pour préparer sa vie professionnelle</t>
  </si>
  <si>
    <t>Priorité n°7</t>
  </si>
  <si>
    <t>Accompagnement pour mener sa vie professionnelle</t>
  </si>
  <si>
    <t>Priorité n°8</t>
  </si>
  <si>
    <t>Priorité n°9</t>
  </si>
  <si>
    <t>Accompagnement pour réaliser des activités de jour spécialisées</t>
  </si>
  <si>
    <t>Priorité n°10</t>
  </si>
  <si>
    <t>Accompagnement de la vie familiale, de la parentalité, de la vie affective et sexuelle</t>
  </si>
  <si>
    <t>Non prioritaire</t>
  </si>
  <si>
    <t>Accompagnement pour l'exercice des mandats électoraux, la représentation des pairs et pair-aidance et l'entre-aide</t>
  </si>
  <si>
    <t>Accompagnement du lien avec les porches et le voisinage</t>
  </si>
  <si>
    <t>Accompagnements pour la participation aux activités sociales et de loisirs</t>
  </si>
  <si>
    <t>Accompagnements pour le développement de l'autonomie pour les déplacements</t>
  </si>
  <si>
    <t>Accompagnement pour l'ouverture des droits</t>
  </si>
  <si>
    <t>Accompagnement pour l'autonomie de la personne dans la gestion des ressources</t>
  </si>
  <si>
    <t>Informations conseils et mise en œuvre des mesures de protection des adultes</t>
  </si>
  <si>
    <t>Accompagnent pour les actes de la vie quotidienne</t>
  </si>
  <si>
    <t>Accompagnement pour la communication et les relations avec autrui</t>
  </si>
  <si>
    <t>Accompagnement pour prendre des décisions adaptées et pour la sécurité</t>
  </si>
  <si>
    <t>Soins médicaux à visée préventive, curative et palliative</t>
  </si>
  <si>
    <t>Soin techniques et de surveillance infirmier ou délégués</t>
  </si>
  <si>
    <t>Prestation de psychologues</t>
  </si>
  <si>
    <t>Prestation de pharmaciens et préparateur en pharmacie</t>
  </si>
  <si>
    <t>Prestation des auxiliaires médicaux, des instructeurs en locomotion et avéjistes</t>
  </si>
  <si>
    <t>Accompagnement des aidants</t>
  </si>
  <si>
    <t>NOM, Prénom</t>
  </si>
  <si>
    <t>PROJET PERSONNALISÉ D'ACCOMPAGNEMENT (PPA)
ANNEE […..]</t>
  </si>
  <si>
    <t>Une trame de PPA en FALC, beaucoup plus synthétique (max 10 objectifs), qui ne contient que les projets de la personne, les objectifs coconstruits, les actions, les moyens, les indicateurs, la coordination et la co-évaluation.</t>
  </si>
  <si>
    <t>Source CNSA</t>
  </si>
  <si>
    <t>Version 1.1 - dernière mise à jour : 22 Juillet 2026</t>
  </si>
  <si>
    <t>💪  Les ressources de la personne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</si>
</sst>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ont>
    <font>
      <b/>
      <sz val="11"/>
      <color theme="1"/>
      <name val="Aptos Narrow"/>
      <family val="2"/>
    </font>
    <font>
      <sz val="11"/>
      <color rgb="FF002A3A"/>
      <name val="Aptos Narrow"/>
      <family val="2"/>
    </font>
    <font>
      <sz val="11"/>
      <color rgb="FFEDF6F9"/>
      <name val="Aptos Narrow"/>
      <family val="2"/>
    </font>
    <font>
      <sz val="11"/>
      <color rgb="FF003B5C"/>
      <name val="Aptos Narrow"/>
      <family val="2"/>
    </font>
    <font>
      <b/>
      <sz val="11"/>
      <color rgb="FF002A3A"/>
      <name val="Aptos Narrow"/>
      <family val="2"/>
    </font>
    <font>
      <b/>
      <sz val="11"/>
      <color rgb="FF003B5C"/>
      <name val="Aptos Narrow"/>
      <family val="2"/>
    </font>
    <font>
      <sz val="28"/>
      <color rgb="FFEDF6F9"/>
      <name val="Aptos Narrow"/>
      <family val="2"/>
    </font>
    <font>
      <sz val="11"/>
      <name val="Aptos Narrow"/>
      <family val="2"/>
    </font>
    <font>
      <b/>
      <sz val="11"/>
      <name val="Aptos Narrow"/>
      <family val="2"/>
    </font>
    <font>
      <b/>
      <sz val="28"/>
      <color rgb="FFFFFFFF"/>
      <name val="Aptos Narrow"/>
      <family val="2"/>
    </font>
    <font>
      <sz val="18"/>
      <color rgb="FF002A3A"/>
      <name val="Aptos Narrow"/>
      <family val="2"/>
    </font>
    <font>
      <i/>
      <sz val="11"/>
      <color rgb="FF003B5C"/>
      <name val="Aptos Narrow"/>
      <family val="2"/>
    </font>
    <font>
      <sz val="11"/>
      <color theme="1"/>
      <name val="Aptos Narrow"/>
      <family val="2"/>
    </font>
    <font>
      <sz val="11"/>
      <color theme="0"/>
      <name val="Aptos Narrow"/>
      <family val="2"/>
    </font>
    <font>
      <sz val="11"/>
      <color rgb="FFEDF6F9"/>
      <name val="Aptos Narrow"/>
      <family val="2"/>
    </font>
    <font>
      <sz val="11"/>
      <color rgb="FF002A3A"/>
      <name val="Aptos Narrow"/>
      <family val="2"/>
    </font>
    <font>
      <sz val="11"/>
      <color rgb="FF002A3A"/>
      <name val="Calibri"/>
      <family val="2"/>
      <scheme val="minor"/>
    </font>
    <font>
      <i/>
      <sz val="11"/>
      <color rgb="FF002A3A"/>
      <name val="Calibri"/>
      <family val="2"/>
      <scheme val="minor"/>
    </font>
    <font>
      <b/>
      <sz val="11"/>
      <color rgb="FF002A3A"/>
      <name val="Calibri"/>
      <family val="2"/>
      <scheme val="minor"/>
    </font>
  </fonts>
  <fills count="25">
    <fill>
      <patternFill patternType="none"/>
    </fill>
    <fill>
      <patternFill patternType="gray125"/>
    </fill>
    <fill>
      <patternFill patternType="solid">
        <fgColor theme="0"/>
      </patternFill>
    </fill>
    <fill>
      <patternFill patternType="solid">
        <fgColor rgb="FF003B5C"/>
      </patternFill>
    </fill>
    <fill>
      <patternFill patternType="solid">
        <fgColor rgb="FFD97A6C"/>
      </patternFill>
    </fill>
    <fill>
      <patternFill patternType="solid">
        <fgColor rgb="FFA1C6D6"/>
      </patternFill>
    </fill>
    <fill>
      <patternFill patternType="solid">
        <fgColor rgb="FFAFC9A8"/>
      </patternFill>
    </fill>
    <fill>
      <patternFill patternType="solid">
        <fgColor rgb="FFB7A8D8"/>
      </patternFill>
    </fill>
    <fill>
      <patternFill patternType="solid">
        <fgColor rgb="FFFEFDF6"/>
      </patternFill>
    </fill>
    <fill>
      <patternFill patternType="solid">
        <fgColor rgb="FFF1F7F9"/>
      </patternFill>
    </fill>
    <fill>
      <patternFill patternType="solid">
        <fgColor rgb="FFFBF2F0"/>
      </patternFill>
    </fill>
    <fill>
      <patternFill patternType="solid">
        <fgColor rgb="FFF7FAF6"/>
      </patternFill>
    </fill>
    <fill>
      <patternFill patternType="solid">
        <fgColor rgb="FFFBF4D1"/>
      </patternFill>
    </fill>
    <fill>
      <patternFill patternType="solid">
        <fgColor rgb="FFEDF6F9"/>
      </patternFill>
    </fill>
    <fill>
      <patternFill patternType="solid">
        <fgColor rgb="FF003B5C"/>
      </patternFill>
    </fill>
    <fill>
      <patternFill patternType="solid">
        <fgColor rgb="FFEDF6F9"/>
      </patternFill>
    </fill>
    <fill>
      <patternFill patternType="solid">
        <fgColor rgb="FFFFE8CA"/>
      </patternFill>
    </fill>
    <fill>
      <patternFill patternType="solid">
        <fgColor rgb="FFEABA75"/>
      </patternFill>
    </fill>
    <fill>
      <patternFill patternType="solid">
        <fgColor theme="3" tint="0.89996032593768116"/>
        <bgColor indexed="65"/>
      </patternFill>
    </fill>
    <fill>
      <patternFill patternType="solid">
        <fgColor rgb="FFFFE8CA"/>
      </patternFill>
    </fill>
    <fill>
      <patternFill patternType="solid">
        <fgColor rgb="FF002A3A"/>
      </patternFill>
    </fill>
    <fill>
      <patternFill patternType="solid">
        <fgColor rgb="FF003B5C"/>
      </patternFill>
    </fill>
    <fill>
      <patternFill patternType="solid">
        <fgColor theme="0"/>
      </patternFill>
    </fill>
    <fill>
      <patternFill patternType="solid">
        <fgColor rgb="FFFFE8CA"/>
      </patternFill>
    </fill>
    <fill>
      <patternFill patternType="solid">
        <fgColor rgb="FFFFFFFF"/>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A1C6D6"/>
      </left>
      <right/>
      <top style="thin">
        <color rgb="FFA1C6D6"/>
      </top>
      <bottom/>
      <diagonal/>
    </border>
    <border>
      <left/>
      <right/>
      <top style="thin">
        <color rgb="FFA1C6D6"/>
      </top>
      <bottom/>
      <diagonal/>
    </border>
    <border>
      <left/>
      <right style="thin">
        <color rgb="FFA1C6D6"/>
      </right>
      <top style="thin">
        <color rgb="FFA1C6D6"/>
      </top>
      <bottom/>
      <diagonal/>
    </border>
    <border>
      <left style="thin">
        <color rgb="FFA1C6D6"/>
      </left>
      <right/>
      <top/>
      <bottom style="thin">
        <color rgb="FFA1C6D6"/>
      </bottom>
      <diagonal/>
    </border>
    <border>
      <left/>
      <right/>
      <top/>
      <bottom style="thin">
        <color rgb="FFA1C6D6"/>
      </bottom>
      <diagonal/>
    </border>
    <border>
      <left/>
      <right style="thin">
        <color rgb="FFA1C6D6"/>
      </right>
      <top/>
      <bottom style="thin">
        <color rgb="FFA1C6D6"/>
      </bottom>
      <diagonal/>
    </border>
    <border>
      <left style="thin">
        <color rgb="FFEABA75"/>
      </left>
      <right/>
      <top style="thin">
        <color rgb="FFEABA75"/>
      </top>
      <bottom/>
      <diagonal/>
    </border>
    <border>
      <left/>
      <right style="thin">
        <color rgb="FFEABA75"/>
      </right>
      <top style="thin">
        <color rgb="FFEABA75"/>
      </top>
      <bottom/>
      <diagonal/>
    </border>
    <border>
      <left style="thin">
        <color rgb="FFEABA75"/>
      </left>
      <right/>
      <top/>
      <bottom/>
      <diagonal/>
    </border>
    <border>
      <left/>
      <right style="thin">
        <color rgb="FFEABA75"/>
      </right>
      <top/>
      <bottom/>
      <diagonal/>
    </border>
    <border>
      <left style="thin">
        <color rgb="FFEABA75"/>
      </left>
      <right/>
      <top/>
      <bottom style="thin">
        <color rgb="FFEABA75"/>
      </bottom>
      <diagonal/>
    </border>
    <border>
      <left/>
      <right style="thin">
        <color rgb="FFEABA75"/>
      </right>
      <top/>
      <bottom style="thin">
        <color rgb="FFEABA75"/>
      </bottom>
      <diagonal/>
    </border>
    <border>
      <left style="thin">
        <color rgb="FFEABA75"/>
      </left>
      <right style="thin">
        <color rgb="FFEABA75"/>
      </right>
      <top style="thin">
        <color rgb="FFEABA75"/>
      </top>
      <bottom style="thin">
        <color rgb="FFEABA75"/>
      </bottom>
      <diagonal/>
    </border>
    <border>
      <left style="thin">
        <color rgb="FF003B5C"/>
      </left>
      <right style="thin">
        <color rgb="FF003B5C"/>
      </right>
      <top style="thin">
        <color rgb="FF003B5C"/>
      </top>
      <bottom style="thin">
        <color rgb="FF003B5C"/>
      </bottom>
      <diagonal/>
    </border>
    <border>
      <left style="thin">
        <color rgb="FFA1C6D6"/>
      </left>
      <right style="thin">
        <color rgb="FFA1C6D6"/>
      </right>
      <top style="thin">
        <color rgb="FFA1C6D6"/>
      </top>
      <bottom style="thin">
        <color rgb="FFA1C6D6"/>
      </bottom>
      <diagonal/>
    </border>
    <border>
      <left style="thin">
        <color rgb="FFA1C6D6"/>
      </left>
      <right/>
      <top style="thin">
        <color rgb="FFA1C6D6"/>
      </top>
      <bottom style="thin">
        <color rgb="FFA1C6D6"/>
      </bottom>
      <diagonal/>
    </border>
    <border>
      <left/>
      <right/>
      <top style="thin">
        <color rgb="FFA1C6D6"/>
      </top>
      <bottom style="thin">
        <color rgb="FFA1C6D6"/>
      </bottom>
      <diagonal/>
    </border>
    <border>
      <left/>
      <right style="thin">
        <color rgb="FFA1C6D6"/>
      </right>
      <top style="thin">
        <color rgb="FFA1C6D6"/>
      </top>
      <bottom style="thin">
        <color rgb="FFA1C6D6"/>
      </bottom>
      <diagonal/>
    </border>
  </borders>
  <cellStyleXfs count="1">
    <xf numFmtId="0" fontId="0" fillId="0" borderId="0"/>
  </cellStyleXfs>
  <cellXfs count="86">
    <xf numFmtId="0" fontId="0" fillId="0" borderId="0" xfId="0"/>
    <xf numFmtId="0" fontId="3" fillId="3" borderId="0" xfId="0" applyFont="1" applyFill="1"/>
    <xf numFmtId="0" fontId="1" fillId="0" borderId="0" xfId="0" applyFont="1"/>
    <xf numFmtId="0" fontId="4" fillId="2" borderId="0" xfId="0" applyFont="1" applyFill="1"/>
    <xf numFmtId="0" fontId="6" fillId="2" borderId="0" xfId="0" applyFont="1" applyFill="1"/>
    <xf numFmtId="0" fontId="4" fillId="2" borderId="0" xfId="0" applyFont="1" applyFill="1" applyAlignment="1">
      <alignment vertical="center"/>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8" fillId="0" borderId="0" xfId="0" applyFont="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9" fillId="0" borderId="0" xfId="0" applyFont="1" applyAlignment="1">
      <alignment horizontal="left" vertical="center"/>
    </xf>
    <xf numFmtId="0" fontId="5" fillId="8" borderId="0" xfId="0" applyFont="1" applyFill="1" applyAlignment="1">
      <alignment horizontal="center" vertical="center" wrapText="1"/>
    </xf>
    <xf numFmtId="0" fontId="5" fillId="8" borderId="0" xfId="0" applyFont="1" applyFill="1" applyAlignment="1">
      <alignment horizontal="center" vertical="center"/>
    </xf>
    <xf numFmtId="0" fontId="0" fillId="8" borderId="0" xfId="0" applyFill="1"/>
    <xf numFmtId="0" fontId="4" fillId="2" borderId="0" xfId="0" applyFont="1" applyFill="1" applyAlignment="1">
      <alignment vertical="center" wrapText="1"/>
    </xf>
    <xf numFmtId="0" fontId="4" fillId="15" borderId="7" xfId="0" applyFont="1" applyFill="1" applyBorder="1" applyAlignment="1">
      <alignment vertical="center" wrapText="1"/>
    </xf>
    <xf numFmtId="0" fontId="4" fillId="15" borderId="8" xfId="0" applyFont="1" applyFill="1" applyBorder="1" applyAlignment="1">
      <alignment vertical="center" wrapText="1"/>
    </xf>
    <xf numFmtId="0" fontId="5" fillId="16" borderId="9" xfId="0" applyFont="1" applyFill="1" applyBorder="1" applyAlignment="1">
      <alignment vertical="center"/>
    </xf>
    <xf numFmtId="0" fontId="5" fillId="16" borderId="10" xfId="0" applyFont="1" applyFill="1" applyBorder="1" applyAlignment="1">
      <alignment vertical="center"/>
    </xf>
    <xf numFmtId="0" fontId="5" fillId="16" borderId="11" xfId="0" applyFont="1" applyFill="1" applyBorder="1" applyAlignment="1">
      <alignment vertical="center"/>
    </xf>
    <xf numFmtId="0" fontId="5" fillId="16" borderId="12" xfId="0" applyFont="1" applyFill="1" applyBorder="1" applyAlignment="1">
      <alignment vertical="center"/>
    </xf>
    <xf numFmtId="0" fontId="5" fillId="16" borderId="13" xfId="0" applyFont="1" applyFill="1" applyBorder="1" applyAlignment="1">
      <alignment vertical="center"/>
    </xf>
    <xf numFmtId="0" fontId="5" fillId="16" borderId="14" xfId="0" applyFont="1" applyFill="1" applyBorder="1" applyAlignment="1">
      <alignment vertical="center"/>
    </xf>
    <xf numFmtId="0" fontId="5" fillId="17" borderId="16" xfId="0" applyFont="1" applyFill="1" applyBorder="1" applyAlignment="1">
      <alignment horizontal="center" vertical="center" wrapText="1"/>
    </xf>
    <xf numFmtId="0" fontId="2" fillId="2" borderId="17" xfId="0" applyFont="1" applyFill="1" applyBorder="1" applyAlignment="1">
      <alignment horizontal="center" vertical="top" wrapText="1"/>
    </xf>
    <xf numFmtId="0" fontId="2" fillId="2" borderId="17" xfId="0" applyFont="1" applyFill="1" applyBorder="1" applyAlignment="1">
      <alignment vertical="top" wrapText="1"/>
    </xf>
    <xf numFmtId="0" fontId="2" fillId="8" borderId="17" xfId="0" applyFont="1" applyFill="1" applyBorder="1" applyAlignment="1">
      <alignment horizontal="center" vertical="top" wrapText="1"/>
    </xf>
    <xf numFmtId="0" fontId="2" fillId="8" borderId="17" xfId="0" applyFont="1" applyFill="1" applyBorder="1" applyAlignment="1">
      <alignment vertical="top" wrapText="1"/>
    </xf>
    <xf numFmtId="0" fontId="2" fillId="9" borderId="17" xfId="0" applyFont="1" applyFill="1" applyBorder="1" applyAlignment="1">
      <alignment horizontal="center" vertical="top" wrapText="1"/>
    </xf>
    <xf numFmtId="0" fontId="2" fillId="13" borderId="17" xfId="0" applyFont="1" applyFill="1" applyBorder="1" applyAlignment="1">
      <alignment horizontal="center" vertical="top" wrapText="1"/>
    </xf>
    <xf numFmtId="0" fontId="2" fillId="9" borderId="17" xfId="0" applyFont="1" applyFill="1" applyBorder="1" applyAlignment="1">
      <alignment vertical="top" wrapText="1"/>
    </xf>
    <xf numFmtId="0" fontId="2" fillId="10" borderId="17" xfId="0" applyFont="1" applyFill="1" applyBorder="1" applyAlignment="1">
      <alignment horizontal="center" vertical="top" wrapText="1"/>
    </xf>
    <xf numFmtId="0" fontId="2" fillId="10" borderId="17" xfId="0" applyFont="1" applyFill="1" applyBorder="1" applyAlignment="1">
      <alignment vertical="top" wrapText="1"/>
    </xf>
    <xf numFmtId="0" fontId="5" fillId="6" borderId="17" xfId="0" applyFont="1" applyFill="1" applyBorder="1" applyAlignment="1">
      <alignment horizontal="center" vertical="top" wrapText="1"/>
    </xf>
    <xf numFmtId="0" fontId="2" fillId="11" borderId="17" xfId="0" applyFont="1" applyFill="1" applyBorder="1" applyAlignment="1">
      <alignment horizontal="center" vertical="top" wrapText="1"/>
    </xf>
    <xf numFmtId="0" fontId="2" fillId="11" borderId="17" xfId="0" applyFont="1" applyFill="1" applyBorder="1" applyAlignment="1">
      <alignment vertical="top" wrapText="1"/>
    </xf>
    <xf numFmtId="0" fontId="5" fillId="7" borderId="17" xfId="0" applyFont="1" applyFill="1" applyBorder="1" applyAlignment="1">
      <alignment horizontal="center" vertical="top" wrapText="1"/>
    </xf>
    <xf numFmtId="0" fontId="2" fillId="2" borderId="1" xfId="0" applyFont="1" applyFill="1" applyBorder="1" applyAlignment="1">
      <alignment horizontal="left" vertical="center" wrapText="1"/>
    </xf>
    <xf numFmtId="0" fontId="2" fillId="2" borderId="0" xfId="0" applyFont="1" applyFill="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wrapText="1"/>
    </xf>
    <xf numFmtId="0" fontId="2" fillId="0" borderId="0" xfId="0" applyFont="1" applyAlignment="1">
      <alignment wrapText="1"/>
    </xf>
    <xf numFmtId="0" fontId="2" fillId="2" borderId="0" xfId="0" applyFont="1" applyFill="1" applyAlignment="1">
      <alignment wrapText="1"/>
    </xf>
    <xf numFmtId="0" fontId="2" fillId="0" borderId="1" xfId="0" applyFont="1" applyBorder="1" applyAlignment="1">
      <alignment horizontal="left" vertical="center" wrapText="1"/>
    </xf>
    <xf numFmtId="0" fontId="12" fillId="15" borderId="19" xfId="0" applyFont="1" applyFill="1" applyBorder="1" applyAlignment="1">
      <alignment vertical="center" wrapText="1"/>
    </xf>
    <xf numFmtId="0" fontId="12" fillId="15" borderId="20" xfId="0" applyFont="1" applyFill="1" applyBorder="1" applyAlignment="1">
      <alignment vertical="center" wrapText="1"/>
    </xf>
    <xf numFmtId="0" fontId="2" fillId="0" borderId="17" xfId="0" applyFont="1" applyBorder="1" applyAlignment="1">
      <alignment vertical="top" wrapText="1"/>
    </xf>
    <xf numFmtId="0" fontId="4" fillId="18" borderId="1" xfId="0" applyFont="1" applyFill="1" applyBorder="1"/>
    <xf numFmtId="0" fontId="13" fillId="0" borderId="0" xfId="0" applyFont="1"/>
    <xf numFmtId="0" fontId="2" fillId="19" borderId="0" xfId="0" applyFont="1" applyFill="1" applyAlignment="1">
      <alignment horizontal="center" vertical="center" wrapText="1"/>
    </xf>
    <xf numFmtId="0" fontId="2" fillId="19" borderId="0" xfId="0" applyFont="1" applyFill="1" applyAlignment="1">
      <alignment wrapText="1"/>
    </xf>
    <xf numFmtId="0" fontId="4" fillId="20" borderId="0" xfId="0" applyFont="1" applyFill="1"/>
    <xf numFmtId="0" fontId="14" fillId="21" borderId="0" xfId="0" applyFont="1" applyFill="1"/>
    <xf numFmtId="0" fontId="8" fillId="20" borderId="0" xfId="0" applyFont="1" applyFill="1" applyAlignment="1">
      <alignment horizontal="left" vertical="center"/>
    </xf>
    <xf numFmtId="0" fontId="0" fillId="22" borderId="0" xfId="0" applyFill="1"/>
    <xf numFmtId="0" fontId="1" fillId="22" borderId="0" xfId="0" applyFont="1" applyFill="1"/>
    <xf numFmtId="0" fontId="4" fillId="22" borderId="0" xfId="0" applyFont="1" applyFill="1"/>
    <xf numFmtId="0" fontId="6" fillId="23" borderId="15" xfId="0" applyFont="1" applyFill="1" applyBorder="1" applyAlignment="1">
      <alignment horizontal="center" vertical="center" wrapText="1"/>
    </xf>
    <xf numFmtId="0" fontId="16" fillId="24" borderId="17" xfId="0" applyFont="1" applyFill="1" applyBorder="1" applyAlignment="1">
      <alignment horizontal="left" vertical="top" wrapText="1"/>
    </xf>
    <xf numFmtId="0" fontId="4" fillId="2" borderId="0" xfId="0" applyFont="1" applyFill="1" applyAlignment="1">
      <alignment vertical="center" wrapText="1"/>
    </xf>
    <xf numFmtId="0" fontId="0" fillId="0" borderId="0" xfId="0"/>
    <xf numFmtId="0" fontId="4" fillId="15" borderId="3" xfId="0" applyFont="1" applyFill="1" applyBorder="1" applyAlignment="1">
      <alignment vertical="center" wrapText="1"/>
    </xf>
    <xf numFmtId="0" fontId="4" fillId="15" borderId="4" xfId="0" applyFont="1" applyFill="1" applyBorder="1" applyAlignment="1">
      <alignment vertical="center" wrapText="1"/>
    </xf>
    <xf numFmtId="0" fontId="4" fillId="15" borderId="5" xfId="0" applyFont="1" applyFill="1" applyBorder="1" applyAlignment="1">
      <alignment vertical="center" wrapText="1"/>
    </xf>
    <xf numFmtId="0" fontId="10" fillId="14" borderId="0" xfId="0" applyFont="1" applyFill="1" applyAlignment="1">
      <alignment horizontal="center" vertical="center" wrapText="1"/>
    </xf>
    <xf numFmtId="0" fontId="4" fillId="2" borderId="0" xfId="0" applyFont="1" applyFill="1" applyAlignment="1">
      <alignment vertical="center"/>
    </xf>
    <xf numFmtId="0" fontId="4" fillId="15" borderId="6" xfId="0" applyFont="1" applyFill="1" applyBorder="1" applyAlignment="1">
      <alignment vertical="center" wrapText="1"/>
    </xf>
    <xf numFmtId="0" fontId="0" fillId="0" borderId="7" xfId="0" applyBorder="1" applyAlignment="1">
      <alignment vertical="center" wrapText="1"/>
    </xf>
    <xf numFmtId="0" fontId="15" fillId="21" borderId="0" xfId="0" applyFont="1" applyFill="1" applyAlignment="1">
      <alignment horizontal="center"/>
    </xf>
    <xf numFmtId="0" fontId="6" fillId="16" borderId="11" xfId="0" applyFont="1" applyFill="1" applyBorder="1" applyAlignment="1">
      <alignment vertical="center" wrapText="1"/>
    </xf>
    <xf numFmtId="0" fontId="6" fillId="15" borderId="0" xfId="0" applyFont="1" applyFill="1" applyAlignment="1">
      <alignment vertical="center" wrapText="1"/>
    </xf>
    <xf numFmtId="0" fontId="6" fillId="2" borderId="0" xfId="0" applyFont="1" applyFill="1"/>
    <xf numFmtId="0" fontId="4" fillId="15" borderId="0" xfId="0" applyFont="1" applyFill="1" applyAlignment="1">
      <alignment vertical="center" wrapText="1"/>
    </xf>
    <xf numFmtId="0" fontId="4" fillId="2" borderId="0" xfId="0" applyFont="1" applyFill="1"/>
    <xf numFmtId="0" fontId="11" fillId="19" borderId="0" xfId="0" applyFont="1" applyFill="1" applyAlignment="1">
      <alignment vertical="center" wrapText="1"/>
    </xf>
    <xf numFmtId="0" fontId="0" fillId="19" borderId="0" xfId="0" applyFill="1" applyAlignment="1">
      <alignment vertical="center" wrapText="1"/>
    </xf>
    <xf numFmtId="0" fontId="2" fillId="19" borderId="0" xfId="0" applyFont="1" applyFill="1" applyAlignment="1">
      <alignment wrapText="1"/>
    </xf>
    <xf numFmtId="0" fontId="0" fillId="19" borderId="0" xfId="0" applyFill="1" applyAlignment="1">
      <alignment wrapText="1"/>
    </xf>
    <xf numFmtId="0" fontId="5" fillId="5" borderId="17" xfId="0" applyFont="1" applyFill="1" applyBorder="1" applyAlignment="1">
      <alignment horizontal="center" vertical="top" wrapText="1"/>
    </xf>
    <xf numFmtId="0" fontId="5" fillId="4" borderId="17" xfId="0" applyFont="1" applyFill="1" applyBorder="1" applyAlignment="1">
      <alignment horizontal="center" vertical="top" wrapText="1"/>
    </xf>
    <xf numFmtId="0" fontId="5" fillId="12" borderId="17" xfId="0" applyFont="1" applyFill="1" applyBorder="1" applyAlignment="1">
      <alignment horizontal="center" vertical="top" wrapText="1"/>
    </xf>
    <xf numFmtId="0" fontId="0" fillId="12" borderId="17" xfId="0" applyFill="1" applyBorder="1" applyAlignment="1">
      <alignment horizontal="center" vertical="top" wrapText="1"/>
    </xf>
    <xf numFmtId="0" fontId="7" fillId="3" borderId="0" xfId="0" applyFont="1" applyFill="1" applyAlignment="1">
      <alignment horizontal="center" vertical="center"/>
    </xf>
    <xf numFmtId="0" fontId="12" fillId="15" borderId="18" xfId="0" applyFont="1" applyFill="1" applyBorder="1" applyAlignment="1">
      <alignment vertical="center" wrapText="1"/>
    </xf>
    <xf numFmtId="0" fontId="0" fillId="0" borderId="19" xfId="0" applyBorder="1" applyAlignment="1">
      <alignment vertical="center" wrapText="1"/>
    </xf>
  </cellXfs>
  <cellStyles count="1">
    <cellStyle name="Normal" xfId="0" builtinId="0"/>
  </cellStyles>
  <dxfs count="0"/>
  <tableStyles count="0" defaultTableStyle="TableStyleMedium2" defaultPivotStyle="PivotStyleLight16"/>
  <colors>
    <mruColors>
      <color rgb="FF003B5C"/>
      <color rgb="FFEDF6F9"/>
      <color rgb="FFA1C6D6"/>
      <color rgb="FF002A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285750</xdr:colOff>
      <xdr:row>54</xdr:row>
      <xdr:rowOff>107950</xdr:rowOff>
    </xdr:to>
    <xdr:pic>
      <xdr:nvPicPr>
        <xdr:cNvPr id="2" name="/xl/media/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0</xdr:col>
      <xdr:colOff>0</xdr:colOff>
      <xdr:row>57</xdr:row>
      <xdr:rowOff>0</xdr:rowOff>
    </xdr:from>
    <xdr:to>
      <xdr:col>19</xdr:col>
      <xdr:colOff>15875</xdr:colOff>
      <xdr:row>138</xdr:row>
      <xdr:rowOff>95250</xdr:rowOff>
    </xdr:to>
    <xdr:pic>
      <xdr:nvPicPr>
        <xdr:cNvPr id="3" name="/xl/media/image2.jpe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429000" cy="628650"/>
    <xdr:pic>
      <xdr:nvPicPr>
        <xdr:cNvPr id="3" name="/xl/media/image3.jp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twoCellAnchor editAs="oneCell">
    <xdr:from>
      <xdr:col>0</xdr:col>
      <xdr:colOff>0</xdr:colOff>
      <xdr:row>148</xdr:row>
      <xdr:rowOff>0</xdr:rowOff>
    </xdr:from>
    <xdr:to>
      <xdr:col>21</xdr:col>
      <xdr:colOff>1444625</xdr:colOff>
      <xdr:row>258</xdr:row>
      <xdr:rowOff>31750</xdr:rowOff>
    </xdr:to>
    <xdr:pic>
      <xdr:nvPicPr>
        <xdr:cNvPr id="4" name="/xl/media/image2.jpe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xdr:from>
      <xdr:col>0</xdr:col>
      <xdr:colOff>0</xdr:colOff>
      <xdr:row>0</xdr:row>
      <xdr:rowOff>0</xdr:rowOff>
    </xdr:from>
    <xdr:to>
      <xdr:col>4</xdr:col>
      <xdr:colOff>2184400</xdr:colOff>
      <xdr:row>21</xdr:row>
      <xdr:rowOff>50800</xdr:rowOff>
    </xdr:to>
    <xdr:sp macro="" textlink="">
      <xdr:nvSpPr>
        <xdr:cNvPr id="2094" name="Text Box 46" hidden="1">
          <a:extLst>
            <a:ext uri="{FF2B5EF4-FFF2-40B4-BE49-F238E27FC236}">
              <a16:creationId xmlns:a16="http://schemas.microsoft.com/office/drawing/2014/main" id="{7922D7FD-E7DB-ECE4-9128-A2BD398C3F73}"/>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2184400</xdr:colOff>
      <xdr:row>21</xdr:row>
      <xdr:rowOff>50800</xdr:rowOff>
    </xdr:to>
    <xdr:sp macro="" textlink="">
      <xdr:nvSpPr>
        <xdr:cNvPr id="2" name="AutoShape 46">
          <a:extLst>
            <a:ext uri="{FF2B5EF4-FFF2-40B4-BE49-F238E27FC236}">
              <a16:creationId xmlns:a16="http://schemas.microsoft.com/office/drawing/2014/main" id="{7ADD312F-4241-48B4-C363-9F5E6477C021}"/>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21104</xdr:colOff>
      <xdr:row>0</xdr:row>
      <xdr:rowOff>14941</xdr:rowOff>
    </xdr:from>
    <xdr:ext cx="4341719" cy="1075579"/>
    <xdr:pic>
      <xdr:nvPicPr>
        <xdr:cNvPr id="2" name="/xl/media/image3.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twoCellAnchor editAs="oneCell">
    <xdr:from>
      <xdr:col>0</xdr:col>
      <xdr:colOff>0</xdr:colOff>
      <xdr:row>19</xdr:row>
      <xdr:rowOff>0</xdr:rowOff>
    </xdr:from>
    <xdr:to>
      <xdr:col>11</xdr:col>
      <xdr:colOff>76200</xdr:colOff>
      <xdr:row>112</xdr:row>
      <xdr:rowOff>19050</xdr:rowOff>
    </xdr:to>
    <xdr:pic>
      <xdr:nvPicPr>
        <xdr:cNvPr id="3" name="/xl/media/image2.jpe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334379</xdr:colOff>
      <xdr:row>47</xdr:row>
      <xdr:rowOff>20215</xdr:rowOff>
    </xdr:to>
    <xdr:pic>
      <xdr:nvPicPr>
        <xdr:cNvPr id="2" name="/xl/media/image4.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A3A"/>
  </sheetPr>
  <dimension ref="A56:S57"/>
  <sheetViews>
    <sheetView showGridLines="0" tabSelected="1" topLeftCell="A46" zoomScale="80" zoomScaleNormal="80" workbookViewId="0">
      <selection activeCell="A57" sqref="A57:S57"/>
    </sheetView>
  </sheetViews>
  <sheetFormatPr baseColWidth="10" defaultRowHeight="14.5" x14ac:dyDescent="0.35"/>
  <sheetData>
    <row r="56" spans="1:19" x14ac:dyDescent="0.35">
      <c r="A56" s="69" t="s">
        <v>0</v>
      </c>
      <c r="B56" s="69"/>
      <c r="C56" s="69"/>
      <c r="D56" s="69"/>
      <c r="E56" s="69"/>
      <c r="F56" s="69"/>
      <c r="G56" s="69"/>
      <c r="H56" s="69"/>
      <c r="I56" s="69"/>
      <c r="J56" s="69"/>
      <c r="K56" s="69"/>
      <c r="L56" s="69"/>
      <c r="M56" s="69"/>
      <c r="N56" s="69"/>
      <c r="O56" s="69"/>
      <c r="P56" s="69"/>
      <c r="Q56" s="69"/>
      <c r="R56" s="69"/>
      <c r="S56" s="69"/>
    </row>
    <row r="57" spans="1:19" x14ac:dyDescent="0.35">
      <c r="A57" s="69" t="s">
        <v>363</v>
      </c>
      <c r="B57" s="69"/>
      <c r="C57" s="69"/>
      <c r="D57" s="69"/>
      <c r="E57" s="69"/>
      <c r="F57" s="69"/>
      <c r="G57" s="69"/>
      <c r="H57" s="69"/>
      <c r="I57" s="69"/>
      <c r="J57" s="69"/>
      <c r="K57" s="69"/>
      <c r="L57" s="69"/>
      <c r="M57" s="69"/>
      <c r="N57" s="69"/>
      <c r="O57" s="69"/>
      <c r="P57" s="69"/>
      <c r="Q57" s="69"/>
      <c r="R57" s="69"/>
      <c r="S57" s="69"/>
    </row>
  </sheetData>
  <sheetProtection algorithmName="SHA-512" hashValue="p6O1b9CUpJvsLcq0vvi6ePUpqi+TAWQO8tx+2ZXbBNrVWvrLa9vDk2LWU3dbrsqb1s6lQsvCHVixLUXdtGolXg==" saltValue="jCqgBrjqlV46LUphCTcp4A==" spinCount="100000" sheet="1" objects="1" scenarios="1"/>
  <mergeCells count="2">
    <mergeCell ref="A56:S56"/>
    <mergeCell ref="A57:S5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3B5C"/>
  </sheetPr>
  <dimension ref="A1:AI197"/>
  <sheetViews>
    <sheetView showGridLines="0" zoomScale="40" zoomScaleNormal="40" workbookViewId="0">
      <selection activeCell="H29" sqref="H29"/>
    </sheetView>
  </sheetViews>
  <sheetFormatPr baseColWidth="10" defaultRowHeight="14.5" x14ac:dyDescent="0.35"/>
  <cols>
    <col min="1" max="1" width="26.453125" style="1" customWidth="1"/>
    <col min="2" max="2" width="33.1796875" style="1" customWidth="1"/>
    <col min="3" max="3" width="10.26953125" style="1" hidden="1" customWidth="1"/>
    <col min="4" max="4" width="10.7265625" style="1" hidden="1" customWidth="1"/>
    <col min="5" max="5" width="42.81640625" style="1" customWidth="1"/>
    <col min="6" max="6" width="18.54296875" style="1" customWidth="1"/>
    <col min="7" max="9" width="24.54296875" style="1" customWidth="1"/>
    <col min="10" max="10" width="20.1796875" style="1" customWidth="1"/>
    <col min="11" max="11" width="20.81640625" style="1" customWidth="1"/>
    <col min="12" max="13" width="19.81640625" style="1" customWidth="1"/>
    <col min="14" max="16" width="14.81640625" style="1" customWidth="1"/>
    <col min="17" max="17" width="16.54296875" style="1" customWidth="1"/>
    <col min="18" max="18" width="19.81640625" style="1" customWidth="1"/>
    <col min="19" max="19" width="19.1796875" style="1" customWidth="1"/>
    <col min="20" max="20" width="18.26953125" style="1" customWidth="1"/>
    <col min="21" max="21" width="13.54296875" style="1" customWidth="1"/>
    <col min="22" max="22" width="20.81640625" style="1" customWidth="1"/>
    <col min="23" max="24" width="0" hidden="1" customWidth="1"/>
    <col min="25" max="26" width="0" style="9" hidden="1" customWidth="1"/>
    <col min="27" max="30" width="0" style="8" hidden="1" customWidth="1"/>
    <col min="31" max="34" width="0" hidden="1" customWidth="1"/>
    <col min="35" max="35" width="10.81640625" style="55" customWidth="1"/>
  </cols>
  <sheetData>
    <row r="1" spans="1:35" ht="52" customHeight="1" x14ac:dyDescent="0.35">
      <c r="A1" s="65" t="s">
        <v>1</v>
      </c>
      <c r="B1" s="65"/>
      <c r="C1" s="65"/>
      <c r="D1" s="65"/>
      <c r="E1" s="65"/>
      <c r="F1" s="65"/>
      <c r="G1" s="65"/>
      <c r="H1" s="65"/>
      <c r="I1" s="65"/>
      <c r="J1" s="65"/>
      <c r="K1" s="65"/>
      <c r="L1" s="65"/>
      <c r="M1" s="65"/>
      <c r="N1" s="65"/>
      <c r="O1" s="65"/>
      <c r="P1" s="65"/>
      <c r="Q1" s="65"/>
      <c r="R1" s="65"/>
      <c r="S1" s="65"/>
      <c r="T1" s="65"/>
      <c r="U1" s="65"/>
      <c r="V1" s="65"/>
      <c r="W1" s="3"/>
      <c r="X1" s="3"/>
    </row>
    <row r="2" spans="1:35" ht="27.5" customHeight="1" x14ac:dyDescent="0.35">
      <c r="A2" s="3"/>
      <c r="B2" s="3"/>
      <c r="C2" s="3"/>
      <c r="D2" s="3"/>
      <c r="E2" s="3"/>
      <c r="F2" s="3"/>
      <c r="G2" s="3"/>
      <c r="H2" s="3"/>
      <c r="I2" s="3"/>
      <c r="J2" s="3"/>
      <c r="K2" s="3"/>
      <c r="L2" s="3"/>
      <c r="M2" s="3"/>
      <c r="N2" s="3"/>
      <c r="O2" s="3"/>
      <c r="P2" s="3"/>
      <c r="Q2" s="3"/>
      <c r="R2" s="3"/>
      <c r="S2" s="3"/>
      <c r="T2" s="3"/>
      <c r="U2" s="3"/>
      <c r="V2" s="3"/>
      <c r="W2" s="3"/>
      <c r="X2" s="3"/>
    </row>
    <row r="3" spans="1:35" ht="109.5" customHeight="1" x14ac:dyDescent="0.35">
      <c r="A3" s="62" t="s">
        <v>2</v>
      </c>
      <c r="B3" s="63"/>
      <c r="C3" s="63"/>
      <c r="D3" s="63"/>
      <c r="E3" s="63"/>
      <c r="F3" s="63"/>
      <c r="G3" s="63"/>
      <c r="H3" s="63"/>
      <c r="I3" s="63"/>
      <c r="J3" s="63"/>
      <c r="K3" s="63"/>
      <c r="L3" s="63"/>
      <c r="M3" s="63"/>
      <c r="N3" s="63"/>
      <c r="O3" s="63"/>
      <c r="P3" s="63"/>
      <c r="Q3" s="63"/>
      <c r="R3" s="63"/>
      <c r="S3" s="63"/>
      <c r="T3" s="63"/>
      <c r="U3" s="63"/>
      <c r="V3" s="64"/>
      <c r="W3" s="3"/>
      <c r="X3" s="3"/>
    </row>
    <row r="4" spans="1:35" ht="31" customHeight="1" x14ac:dyDescent="0.35">
      <c r="A4" s="67" t="s">
        <v>3</v>
      </c>
      <c r="B4" s="68"/>
      <c r="C4" s="68"/>
      <c r="D4" s="68"/>
      <c r="E4" s="68"/>
      <c r="F4" s="68"/>
      <c r="G4" s="68"/>
      <c r="H4" s="68"/>
      <c r="I4" s="68"/>
      <c r="J4" s="68"/>
      <c r="K4" s="68"/>
      <c r="L4" s="68"/>
      <c r="M4" s="68"/>
      <c r="N4" s="16"/>
      <c r="O4" s="16"/>
      <c r="P4" s="16"/>
      <c r="Q4" s="16"/>
      <c r="R4" s="16"/>
      <c r="S4" s="16"/>
      <c r="T4" s="16"/>
      <c r="U4" s="16"/>
      <c r="V4" s="17"/>
      <c r="W4" s="3"/>
      <c r="X4" s="3"/>
    </row>
    <row r="5" spans="1:35" x14ac:dyDescent="0.35">
      <c r="A5" s="3"/>
      <c r="B5" s="3"/>
      <c r="C5" s="3"/>
      <c r="D5" s="3"/>
      <c r="E5" s="3"/>
      <c r="F5" s="3"/>
      <c r="G5" s="3"/>
      <c r="H5" s="3"/>
      <c r="I5" s="3"/>
      <c r="J5" s="3"/>
      <c r="K5" s="3"/>
      <c r="L5" s="3"/>
      <c r="M5" s="3"/>
      <c r="N5" s="3"/>
      <c r="O5" s="3"/>
      <c r="P5" s="3"/>
      <c r="Q5" s="3"/>
      <c r="R5" s="3"/>
      <c r="S5" s="3"/>
      <c r="T5" s="3"/>
      <c r="U5" s="3"/>
      <c r="V5" s="3"/>
      <c r="W5" s="3"/>
      <c r="X5" s="3"/>
    </row>
    <row r="6" spans="1:35" x14ac:dyDescent="0.35">
      <c r="A6" s="18" t="s">
        <v>4</v>
      </c>
      <c r="B6" s="19"/>
      <c r="C6" s="3"/>
      <c r="D6" s="3"/>
      <c r="E6" s="3"/>
      <c r="F6" s="3"/>
      <c r="G6" s="3"/>
      <c r="H6" s="3"/>
      <c r="I6" s="3"/>
      <c r="J6" s="3"/>
      <c r="K6" s="3"/>
      <c r="L6" s="3"/>
      <c r="M6" s="3"/>
      <c r="N6" s="3"/>
      <c r="O6" s="3"/>
      <c r="P6" s="3"/>
      <c r="Q6" s="3"/>
      <c r="R6" s="3"/>
      <c r="S6" s="3"/>
      <c r="T6" s="3"/>
      <c r="U6" s="3"/>
      <c r="V6" s="3"/>
      <c r="W6" s="3"/>
      <c r="X6" s="3"/>
    </row>
    <row r="7" spans="1:35" x14ac:dyDescent="0.35">
      <c r="A7" s="20" t="s">
        <v>5</v>
      </c>
      <c r="B7" s="21"/>
      <c r="C7" s="3"/>
      <c r="D7" s="3"/>
      <c r="E7" s="3"/>
      <c r="F7" s="3"/>
      <c r="G7" s="3"/>
      <c r="H7" s="3"/>
      <c r="I7" s="3"/>
      <c r="J7" s="3"/>
      <c r="K7" s="3"/>
      <c r="L7" s="3"/>
      <c r="M7" s="3"/>
      <c r="N7" s="3"/>
      <c r="O7" s="3"/>
      <c r="P7" s="3"/>
      <c r="Q7" s="3"/>
      <c r="R7" s="3"/>
      <c r="S7" s="3"/>
      <c r="T7" s="3"/>
      <c r="U7" s="3"/>
      <c r="V7" s="3"/>
      <c r="W7" s="3"/>
      <c r="X7" s="3"/>
    </row>
    <row r="8" spans="1:35" x14ac:dyDescent="0.35">
      <c r="A8" s="22" t="s">
        <v>6</v>
      </c>
      <c r="B8" s="23"/>
      <c r="C8" s="3"/>
      <c r="D8" s="3"/>
      <c r="E8" s="3"/>
      <c r="F8" s="3"/>
      <c r="G8" s="3"/>
      <c r="H8" s="3"/>
      <c r="I8" s="3"/>
      <c r="J8" s="3"/>
      <c r="K8" s="3"/>
      <c r="L8" s="3"/>
      <c r="M8" s="3"/>
      <c r="N8" s="3"/>
      <c r="O8" s="3"/>
      <c r="P8" s="3"/>
      <c r="Q8" s="3"/>
      <c r="R8" s="3"/>
      <c r="S8" s="3"/>
      <c r="T8" s="3"/>
      <c r="U8" s="3"/>
      <c r="V8" s="3"/>
      <c r="W8" s="3"/>
      <c r="X8" s="3"/>
    </row>
    <row r="9" spans="1:35" x14ac:dyDescent="0.35">
      <c r="A9" s="3"/>
      <c r="B9" s="3"/>
      <c r="C9" s="3"/>
      <c r="D9" s="3"/>
      <c r="E9" s="3"/>
      <c r="F9" s="3"/>
      <c r="G9" s="3"/>
      <c r="H9" s="3"/>
      <c r="I9" s="3"/>
      <c r="J9" s="3"/>
      <c r="K9" s="3"/>
      <c r="L9" s="3"/>
      <c r="M9" s="3"/>
      <c r="N9" s="3"/>
      <c r="O9" s="3"/>
      <c r="P9" s="3"/>
      <c r="Q9" s="3"/>
      <c r="R9" s="3"/>
      <c r="S9" s="3"/>
      <c r="T9" s="3"/>
      <c r="U9" s="3"/>
      <c r="V9" s="3"/>
      <c r="W9" s="3"/>
      <c r="X9" s="3"/>
    </row>
    <row r="10" spans="1:35" x14ac:dyDescent="0.35">
      <c r="A10" s="3"/>
      <c r="B10" s="3"/>
      <c r="C10" s="3"/>
      <c r="D10" s="3"/>
      <c r="E10" s="3"/>
      <c r="F10" s="3"/>
      <c r="G10" s="3"/>
      <c r="H10" s="3"/>
      <c r="I10" s="3"/>
      <c r="J10" s="3"/>
      <c r="K10" s="3"/>
      <c r="L10" s="3"/>
      <c r="M10" s="3"/>
      <c r="N10" s="3"/>
      <c r="O10" s="3"/>
      <c r="P10" s="3"/>
      <c r="Q10" s="3"/>
      <c r="R10" s="3"/>
      <c r="S10" s="3"/>
      <c r="T10" s="3"/>
      <c r="U10" s="3"/>
      <c r="V10" s="3"/>
      <c r="W10" s="3"/>
      <c r="X10" s="3"/>
    </row>
    <row r="11" spans="1:35" s="2" customFormat="1" x14ac:dyDescent="0.35">
      <c r="A11" s="70" t="s">
        <v>7</v>
      </c>
      <c r="B11" s="61"/>
      <c r="C11" s="61"/>
      <c r="D11" s="61"/>
      <c r="E11" s="61"/>
      <c r="F11" s="61"/>
      <c r="G11" s="61"/>
      <c r="H11" s="61"/>
      <c r="I11" s="61"/>
      <c r="J11" s="61"/>
      <c r="K11" s="61"/>
      <c r="L11" s="61"/>
      <c r="M11" s="61"/>
      <c r="N11" s="61"/>
      <c r="O11" s="61"/>
      <c r="P11" s="61"/>
      <c r="Q11" s="61"/>
      <c r="R11" s="61"/>
      <c r="S11" s="61"/>
      <c r="T11" s="61"/>
      <c r="U11" s="61"/>
      <c r="V11" s="61"/>
      <c r="W11" s="4"/>
      <c r="X11" s="4"/>
      <c r="Y11" s="10"/>
      <c r="Z11" s="10"/>
      <c r="AA11" s="11"/>
      <c r="AB11" s="11"/>
      <c r="AC11" s="11"/>
      <c r="AD11" s="11"/>
      <c r="AI11" s="56"/>
    </row>
    <row r="12" spans="1:35" ht="19.5" customHeight="1" x14ac:dyDescent="0.35">
      <c r="A12" s="60" t="s">
        <v>8</v>
      </c>
      <c r="B12" s="66"/>
      <c r="C12" s="66"/>
      <c r="D12" s="66"/>
      <c r="E12" s="66"/>
      <c r="F12" s="5"/>
      <c r="G12" s="5"/>
      <c r="H12" s="5"/>
      <c r="I12" s="5"/>
      <c r="J12" s="5"/>
      <c r="K12" s="3"/>
      <c r="L12" s="3"/>
      <c r="M12" s="3"/>
      <c r="N12" s="3"/>
      <c r="O12" s="3"/>
      <c r="P12" s="3"/>
      <c r="Q12" s="3"/>
      <c r="R12" s="3"/>
      <c r="S12" s="3"/>
      <c r="T12" s="3"/>
      <c r="U12" s="3"/>
      <c r="V12" s="3"/>
      <c r="W12" s="3"/>
      <c r="X12" s="3"/>
    </row>
    <row r="13" spans="1:35" ht="19.5" customHeight="1" x14ac:dyDescent="0.35">
      <c r="A13" s="60" t="s">
        <v>9</v>
      </c>
      <c r="B13" s="66"/>
      <c r="C13" s="66"/>
      <c r="D13" s="66"/>
      <c r="E13" s="66"/>
      <c r="F13" s="5"/>
      <c r="G13" s="5"/>
      <c r="H13" s="5"/>
      <c r="I13" s="5"/>
      <c r="J13" s="5"/>
      <c r="K13" s="3"/>
      <c r="L13" s="3"/>
      <c r="M13" s="3"/>
      <c r="N13" s="3"/>
      <c r="O13" s="3"/>
      <c r="P13" s="3"/>
      <c r="Q13" s="3"/>
      <c r="R13" s="3"/>
      <c r="S13" s="3"/>
      <c r="T13" s="3"/>
      <c r="U13" s="3"/>
      <c r="V13" s="3"/>
      <c r="W13" s="3"/>
      <c r="X13" s="3"/>
    </row>
    <row r="14" spans="1:35" ht="19.5" customHeight="1" x14ac:dyDescent="0.35">
      <c r="A14" s="60" t="s">
        <v>10</v>
      </c>
      <c r="B14" s="66"/>
      <c r="C14" s="66"/>
      <c r="D14" s="66"/>
      <c r="E14" s="66"/>
      <c r="F14" s="5"/>
      <c r="G14" s="5"/>
      <c r="H14" s="5"/>
      <c r="I14" s="5"/>
      <c r="J14" s="5"/>
      <c r="K14" s="3"/>
      <c r="L14" s="3"/>
      <c r="M14" s="3"/>
      <c r="N14" s="3"/>
      <c r="O14" s="3"/>
      <c r="P14" s="3"/>
      <c r="Q14" s="3"/>
      <c r="R14" s="3"/>
      <c r="S14" s="3"/>
      <c r="T14" s="3"/>
      <c r="U14" s="3"/>
      <c r="V14" s="3"/>
      <c r="W14" s="3"/>
      <c r="X14" s="3"/>
    </row>
    <row r="15" spans="1:35" ht="16.5" customHeight="1" x14ac:dyDescent="0.35">
      <c r="A15" s="60" t="s">
        <v>11</v>
      </c>
      <c r="B15" s="66"/>
      <c r="C15" s="66"/>
      <c r="D15" s="66"/>
      <c r="E15" s="66"/>
      <c r="F15" s="5"/>
      <c r="G15" s="5"/>
      <c r="H15" s="5"/>
      <c r="I15" s="5"/>
      <c r="J15" s="5"/>
      <c r="K15" s="3"/>
      <c r="L15" s="3"/>
      <c r="M15" s="3"/>
      <c r="N15" s="3"/>
      <c r="O15" s="3"/>
      <c r="P15" s="3"/>
      <c r="Q15" s="3"/>
      <c r="R15" s="3"/>
      <c r="S15" s="3"/>
      <c r="T15" s="3"/>
      <c r="U15" s="3"/>
      <c r="V15" s="3"/>
      <c r="W15" s="3"/>
      <c r="X15" s="3"/>
    </row>
    <row r="16" spans="1:35" x14ac:dyDescent="0.35">
      <c r="A16" s="60" t="s">
        <v>12</v>
      </c>
      <c r="B16" s="61"/>
      <c r="C16" s="61"/>
      <c r="D16" s="61"/>
      <c r="E16" s="61"/>
      <c r="F16" s="3"/>
      <c r="G16" s="3"/>
      <c r="H16" s="3"/>
      <c r="I16" s="3"/>
      <c r="J16" s="3"/>
      <c r="K16" s="3"/>
      <c r="L16" s="3"/>
      <c r="M16" s="3"/>
      <c r="N16" s="3"/>
      <c r="O16" s="3"/>
      <c r="P16" s="3"/>
      <c r="Q16" s="3"/>
      <c r="R16" s="3"/>
      <c r="S16" s="3"/>
      <c r="T16" s="3"/>
      <c r="U16" s="3"/>
      <c r="V16" s="3"/>
      <c r="W16" s="3"/>
      <c r="X16" s="3"/>
    </row>
    <row r="17" spans="1:35" x14ac:dyDescent="0.35">
      <c r="A17" s="15" t="s">
        <v>13</v>
      </c>
      <c r="B17" s="3"/>
      <c r="C17" s="3"/>
      <c r="D17" s="3"/>
      <c r="E17" s="3"/>
      <c r="F17" s="3"/>
      <c r="G17" s="3"/>
      <c r="H17" s="3"/>
      <c r="I17" s="3"/>
      <c r="J17" s="3"/>
      <c r="K17" s="3"/>
      <c r="L17" s="3"/>
      <c r="M17" s="3"/>
      <c r="N17" s="3"/>
      <c r="O17" s="3"/>
      <c r="P17" s="3"/>
      <c r="Q17" s="3"/>
      <c r="R17" s="3"/>
      <c r="S17" s="3"/>
      <c r="T17" s="3"/>
      <c r="U17" s="3"/>
      <c r="V17" s="3"/>
      <c r="W17" s="3"/>
      <c r="X17" s="3"/>
    </row>
    <row r="18" spans="1:35" x14ac:dyDescent="0.35">
      <c r="A18" s="60" t="s">
        <v>14</v>
      </c>
      <c r="B18" s="61"/>
      <c r="C18" s="61"/>
      <c r="D18" s="61"/>
      <c r="E18" s="61"/>
      <c r="F18" s="3"/>
      <c r="G18" s="3"/>
      <c r="H18" s="3"/>
      <c r="I18" s="3"/>
      <c r="J18" s="3"/>
      <c r="K18" s="3"/>
      <c r="L18" s="3"/>
      <c r="M18" s="3"/>
      <c r="N18" s="3"/>
      <c r="O18" s="3"/>
      <c r="P18" s="3"/>
      <c r="Q18" s="3"/>
      <c r="R18" s="3"/>
      <c r="S18" s="3"/>
      <c r="T18" s="3"/>
      <c r="U18" s="3"/>
      <c r="V18" s="3"/>
      <c r="W18" s="3"/>
      <c r="X18" s="3"/>
    </row>
    <row r="19" spans="1:35" x14ac:dyDescent="0.35">
      <c r="A19" s="60" t="s">
        <v>15</v>
      </c>
      <c r="B19" s="61"/>
      <c r="C19" s="61"/>
      <c r="D19" s="61"/>
      <c r="E19" s="61"/>
      <c r="F19" s="61"/>
      <c r="G19" s="61"/>
      <c r="H19" s="61"/>
      <c r="I19" s="61"/>
      <c r="J19" s="61"/>
      <c r="K19" s="3"/>
      <c r="L19" s="3"/>
      <c r="M19" s="3"/>
      <c r="N19" s="3"/>
      <c r="O19" s="3"/>
      <c r="P19" s="3"/>
      <c r="Q19" s="3"/>
      <c r="R19" s="3"/>
      <c r="S19" s="3"/>
      <c r="T19" s="3"/>
      <c r="U19" s="3"/>
      <c r="V19" s="3"/>
      <c r="W19" s="3"/>
      <c r="X19" s="3"/>
    </row>
    <row r="20" spans="1:35" ht="27" customHeight="1" x14ac:dyDescent="0.35">
      <c r="A20" s="60" t="s">
        <v>16</v>
      </c>
      <c r="B20" s="61"/>
      <c r="C20" s="61"/>
      <c r="D20" s="61"/>
      <c r="E20" s="61"/>
      <c r="F20" s="61"/>
      <c r="G20" s="3"/>
      <c r="H20" s="3"/>
      <c r="I20" s="3"/>
      <c r="J20" s="3"/>
      <c r="K20" s="3"/>
      <c r="L20" s="3"/>
      <c r="M20" s="3"/>
      <c r="N20" s="3"/>
      <c r="O20" s="3"/>
      <c r="P20" s="3"/>
      <c r="Q20" s="3"/>
      <c r="R20" s="3"/>
      <c r="S20" s="3"/>
      <c r="T20" s="3"/>
      <c r="U20" s="3"/>
      <c r="V20" s="3"/>
      <c r="W20" s="3"/>
      <c r="X20" s="3"/>
    </row>
    <row r="21" spans="1:35" x14ac:dyDescent="0.35">
      <c r="A21" s="60" t="s">
        <v>17</v>
      </c>
      <c r="B21" s="61"/>
      <c r="C21" s="61"/>
      <c r="D21" s="61"/>
      <c r="E21" s="61"/>
      <c r="F21" s="3"/>
      <c r="G21" s="3"/>
      <c r="H21" s="3"/>
      <c r="I21" s="3"/>
      <c r="J21" s="3"/>
      <c r="K21" s="3"/>
      <c r="L21" s="3"/>
      <c r="M21" s="3"/>
      <c r="N21" s="3"/>
      <c r="O21" s="3"/>
      <c r="P21" s="3"/>
      <c r="Q21" s="3"/>
      <c r="R21" s="3"/>
      <c r="S21" s="3"/>
      <c r="T21" s="3"/>
      <c r="U21" s="3"/>
      <c r="V21" s="3"/>
      <c r="W21" s="3"/>
      <c r="X21" s="3"/>
    </row>
    <row r="22" spans="1:35" x14ac:dyDescent="0.35">
      <c r="A22" s="3"/>
      <c r="B22" s="3"/>
      <c r="C22" s="3"/>
      <c r="D22" s="3"/>
      <c r="E22" s="3"/>
      <c r="F22" s="3"/>
      <c r="G22" s="3"/>
      <c r="H22" s="3"/>
      <c r="I22" s="3"/>
      <c r="J22" s="3"/>
      <c r="K22" s="3"/>
      <c r="L22" s="3"/>
      <c r="M22" s="3"/>
      <c r="N22" s="3"/>
      <c r="O22" s="3"/>
      <c r="P22" s="3"/>
      <c r="Q22" s="3"/>
      <c r="R22" s="3"/>
      <c r="S22" s="3"/>
      <c r="T22" s="3"/>
      <c r="U22" s="3"/>
      <c r="V22" s="3"/>
      <c r="W22" s="3"/>
      <c r="X22" s="3"/>
    </row>
    <row r="23" spans="1:35" s="2" customFormat="1" ht="17.149999999999999" customHeight="1" x14ac:dyDescent="0.35">
      <c r="A23" s="71" t="s">
        <v>18</v>
      </c>
      <c r="B23" s="72"/>
      <c r="C23" s="72"/>
      <c r="D23" s="72"/>
      <c r="E23" s="72"/>
      <c r="F23" s="72"/>
      <c r="G23" s="61"/>
      <c r="H23" s="61"/>
      <c r="I23" s="61"/>
      <c r="J23" s="61"/>
      <c r="K23" s="61"/>
      <c r="L23" s="61"/>
      <c r="M23" s="61"/>
      <c r="N23" s="61"/>
      <c r="O23" s="61"/>
      <c r="P23" s="61"/>
      <c r="Q23" s="61"/>
      <c r="R23" s="61"/>
      <c r="S23" s="61"/>
      <c r="T23" s="61"/>
      <c r="U23" s="61"/>
      <c r="V23" s="61"/>
      <c r="W23" s="4"/>
      <c r="X23" s="4"/>
      <c r="Y23" s="10"/>
      <c r="Z23" s="10"/>
      <c r="AA23" s="11"/>
      <c r="AB23" s="11"/>
      <c r="AC23" s="11"/>
      <c r="AD23" s="11"/>
      <c r="AI23" s="56"/>
    </row>
    <row r="24" spans="1:35" ht="17.149999999999999" customHeight="1" x14ac:dyDescent="0.35">
      <c r="A24" s="73" t="s">
        <v>19</v>
      </c>
      <c r="B24" s="74"/>
      <c r="C24" s="74"/>
      <c r="D24" s="74"/>
      <c r="E24" s="74"/>
      <c r="F24" s="74"/>
      <c r="G24" s="61"/>
      <c r="H24" s="61"/>
      <c r="I24" s="61"/>
      <c r="J24" s="61"/>
      <c r="K24" s="61"/>
      <c r="L24" s="61"/>
      <c r="M24" s="61"/>
      <c r="N24" s="61"/>
      <c r="O24" s="61"/>
      <c r="P24" s="61"/>
      <c r="Q24" s="61"/>
      <c r="R24" s="61"/>
      <c r="S24" s="61"/>
      <c r="T24" s="61"/>
      <c r="U24" s="61"/>
      <c r="V24" s="61"/>
      <c r="W24" s="3"/>
      <c r="X24" s="3"/>
    </row>
    <row r="25" spans="1:35" ht="17.149999999999999" customHeight="1" x14ac:dyDescent="0.35">
      <c r="A25" s="73" t="s">
        <v>20</v>
      </c>
      <c r="B25" s="74"/>
      <c r="C25" s="74"/>
      <c r="D25" s="74"/>
      <c r="E25" s="74"/>
      <c r="F25" s="74"/>
      <c r="G25" s="74"/>
      <c r="H25" s="74"/>
      <c r="I25" s="74"/>
      <c r="J25" s="74"/>
      <c r="K25" s="61"/>
      <c r="L25" s="61"/>
      <c r="M25" s="61"/>
      <c r="N25" s="61"/>
      <c r="O25" s="61"/>
      <c r="P25" s="61"/>
      <c r="Q25" s="61"/>
      <c r="R25" s="61"/>
      <c r="S25" s="61"/>
      <c r="T25" s="61"/>
      <c r="U25" s="61"/>
      <c r="V25" s="61"/>
      <c r="W25" s="3"/>
      <c r="X25" s="3"/>
    </row>
    <row r="26" spans="1:35" ht="17.149999999999999" customHeight="1" x14ac:dyDescent="0.35">
      <c r="A26" s="73" t="s">
        <v>21</v>
      </c>
      <c r="B26" s="74"/>
      <c r="C26" s="74"/>
      <c r="D26" s="74"/>
      <c r="E26" s="74"/>
      <c r="F26" s="74"/>
      <c r="G26" s="74"/>
      <c r="H26" s="74"/>
      <c r="I26" s="74"/>
      <c r="J26" s="74"/>
      <c r="K26" s="61"/>
      <c r="L26" s="61"/>
      <c r="M26" s="61"/>
      <c r="N26" s="61"/>
      <c r="O26" s="61"/>
      <c r="P26" s="61"/>
      <c r="Q26" s="61"/>
      <c r="R26" s="61"/>
      <c r="S26" s="61"/>
      <c r="T26" s="61"/>
      <c r="U26" s="61"/>
      <c r="V26" s="61"/>
      <c r="W26" s="3"/>
      <c r="X26" s="3"/>
    </row>
    <row r="27" spans="1:35" x14ac:dyDescent="0.35">
      <c r="A27" s="73" t="s">
        <v>22</v>
      </c>
      <c r="B27" s="74"/>
      <c r="C27" s="74"/>
      <c r="D27" s="74"/>
      <c r="E27" s="74"/>
      <c r="F27" s="74"/>
      <c r="G27" s="74"/>
      <c r="H27" s="74"/>
      <c r="I27" s="74"/>
      <c r="J27" s="74"/>
      <c r="K27" s="61"/>
      <c r="L27" s="61"/>
      <c r="M27" s="61"/>
      <c r="N27" s="61"/>
      <c r="O27" s="61"/>
      <c r="P27" s="61"/>
      <c r="Q27" s="61"/>
      <c r="R27" s="61"/>
      <c r="S27" s="61"/>
      <c r="T27" s="61"/>
      <c r="U27" s="61"/>
      <c r="V27" s="61"/>
      <c r="W27" s="3"/>
      <c r="X27" s="3"/>
    </row>
    <row r="28" spans="1:35" x14ac:dyDescent="0.35">
      <c r="A28" s="3"/>
      <c r="B28" s="3"/>
      <c r="C28" s="3"/>
      <c r="D28" s="3"/>
      <c r="E28" s="3"/>
      <c r="F28" s="3"/>
      <c r="G28" s="3"/>
      <c r="H28" s="3"/>
      <c r="I28" s="3"/>
      <c r="J28" s="3"/>
      <c r="K28" s="3"/>
      <c r="L28" s="3"/>
      <c r="M28" s="3"/>
      <c r="N28" s="3"/>
      <c r="O28" s="3"/>
      <c r="P28" s="3"/>
      <c r="Q28" s="3"/>
      <c r="R28" s="3"/>
      <c r="S28" s="3"/>
      <c r="T28" s="3"/>
      <c r="U28" s="3"/>
      <c r="V28" s="3"/>
      <c r="W28" s="3"/>
      <c r="X28" s="3"/>
    </row>
    <row r="29" spans="1:35" ht="75" customHeight="1" x14ac:dyDescent="0.35">
      <c r="A29" s="24" t="s">
        <v>23</v>
      </c>
      <c r="B29" s="24" t="s">
        <v>24</v>
      </c>
      <c r="C29" s="24" t="s">
        <v>25</v>
      </c>
      <c r="D29" s="24" t="s">
        <v>26</v>
      </c>
      <c r="E29" s="24" t="s">
        <v>27</v>
      </c>
      <c r="F29" s="24" t="s">
        <v>28</v>
      </c>
      <c r="G29" s="24" t="s">
        <v>29</v>
      </c>
      <c r="H29" s="24" t="s">
        <v>364</v>
      </c>
      <c r="I29" s="24" t="s">
        <v>30</v>
      </c>
      <c r="J29" s="24" t="s">
        <v>31</v>
      </c>
      <c r="K29" s="24" t="s">
        <v>32</v>
      </c>
      <c r="L29" s="24" t="s">
        <v>33</v>
      </c>
      <c r="M29" s="24" t="s">
        <v>34</v>
      </c>
      <c r="N29" s="24" t="s">
        <v>35</v>
      </c>
      <c r="O29" s="24" t="s">
        <v>36</v>
      </c>
      <c r="P29" s="24" t="s">
        <v>37</v>
      </c>
      <c r="Q29" s="24" t="s">
        <v>38</v>
      </c>
      <c r="R29" s="24" t="s">
        <v>39</v>
      </c>
      <c r="S29" s="24" t="s">
        <v>40</v>
      </c>
      <c r="T29" s="24" t="s">
        <v>41</v>
      </c>
      <c r="U29" s="24" t="s">
        <v>42</v>
      </c>
      <c r="V29" s="24" t="s">
        <v>43</v>
      </c>
    </row>
    <row r="30" spans="1:35" ht="75" customHeight="1" x14ac:dyDescent="0.35">
      <c r="A30" s="81" t="s">
        <v>44</v>
      </c>
      <c r="B30" s="25" t="s">
        <v>45</v>
      </c>
      <c r="C30" s="25"/>
      <c r="D30" s="25" t="s">
        <v>46</v>
      </c>
      <c r="E30" s="25" t="s">
        <v>47</v>
      </c>
      <c r="F30" s="25"/>
      <c r="G30" s="25"/>
      <c r="H30" s="25"/>
      <c r="I30" s="25"/>
      <c r="J30" s="25"/>
      <c r="K30" s="25"/>
      <c r="L30" s="25"/>
      <c r="M30" s="25"/>
      <c r="N30" s="25"/>
      <c r="O30" s="25"/>
      <c r="P30" s="25"/>
      <c r="Q30" s="25"/>
      <c r="R30" s="25"/>
      <c r="S30" s="25"/>
      <c r="T30" s="25"/>
      <c r="U30" s="26"/>
      <c r="V30" s="26"/>
      <c r="Y30" s="8" t="s">
        <v>48</v>
      </c>
      <c r="Z30" s="9" t="s">
        <v>49</v>
      </c>
      <c r="AA30" s="8" t="s">
        <v>50</v>
      </c>
      <c r="AB30" s="9" t="s">
        <v>51</v>
      </c>
      <c r="AC30" s="9" t="s">
        <v>52</v>
      </c>
      <c r="AD30" s="9" t="s">
        <v>53</v>
      </c>
      <c r="AE30" s="9" t="s">
        <v>54</v>
      </c>
      <c r="AF30" s="9" t="s">
        <v>55</v>
      </c>
      <c r="AG30" s="9" t="s">
        <v>56</v>
      </c>
    </row>
    <row r="31" spans="1:35" ht="43.5" x14ac:dyDescent="0.35">
      <c r="A31" s="82"/>
      <c r="B31" s="27" t="s">
        <v>57</v>
      </c>
      <c r="C31" s="27" t="s">
        <v>58</v>
      </c>
      <c r="D31" s="27" t="s">
        <v>59</v>
      </c>
      <c r="E31" s="27" t="s">
        <v>60</v>
      </c>
      <c r="F31" s="27"/>
      <c r="G31" s="27"/>
      <c r="H31" s="27"/>
      <c r="I31" s="27"/>
      <c r="J31" s="27"/>
      <c r="K31" s="27"/>
      <c r="L31" s="27"/>
      <c r="M31" s="27"/>
      <c r="N31" s="27"/>
      <c r="O31" s="27"/>
      <c r="P31" s="27"/>
      <c r="Q31" s="27"/>
      <c r="R31" s="27"/>
      <c r="S31" s="27"/>
      <c r="T31" s="27"/>
      <c r="U31" s="28"/>
      <c r="V31" s="28"/>
      <c r="Y31" s="11" t="s">
        <v>61</v>
      </c>
      <c r="Z31" s="8" t="s">
        <v>62</v>
      </c>
      <c r="AA31" s="8" t="s">
        <v>63</v>
      </c>
      <c r="AB31" s="8" t="s">
        <v>64</v>
      </c>
      <c r="AC31" s="8" t="s">
        <v>56</v>
      </c>
    </row>
    <row r="32" spans="1:35" ht="72.5" x14ac:dyDescent="0.35">
      <c r="A32" s="82"/>
      <c r="B32" s="25" t="s">
        <v>65</v>
      </c>
      <c r="C32" s="25" t="s">
        <v>66</v>
      </c>
      <c r="D32" s="25" t="s">
        <v>67</v>
      </c>
      <c r="E32" s="25" t="s">
        <v>68</v>
      </c>
      <c r="F32" s="25"/>
      <c r="G32" s="25"/>
      <c r="H32" s="25"/>
      <c r="I32" s="25"/>
      <c r="J32" s="25"/>
      <c r="K32" s="25"/>
      <c r="L32" s="25"/>
      <c r="M32" s="25"/>
      <c r="N32" s="25"/>
      <c r="O32" s="25"/>
      <c r="P32" s="25"/>
      <c r="Q32" s="25"/>
      <c r="R32" s="25"/>
      <c r="S32" s="25"/>
      <c r="T32" s="25"/>
      <c r="U32" s="26"/>
      <c r="V32" s="26"/>
      <c r="Y32" s="11" t="s">
        <v>69</v>
      </c>
      <c r="Z32" s="11" t="s">
        <v>70</v>
      </c>
      <c r="AA32" s="8" t="s">
        <v>71</v>
      </c>
      <c r="AB32" s="8" t="s">
        <v>72</v>
      </c>
      <c r="AC32" s="8" t="s">
        <v>56</v>
      </c>
    </row>
    <row r="33" spans="1:30" ht="29" x14ac:dyDescent="0.35">
      <c r="A33" s="82"/>
      <c r="B33" s="27" t="s">
        <v>73</v>
      </c>
      <c r="C33" s="27"/>
      <c r="D33" s="27"/>
      <c r="E33" s="27" t="s">
        <v>74</v>
      </c>
      <c r="F33" s="27"/>
      <c r="G33" s="27"/>
      <c r="H33" s="27"/>
      <c r="I33" s="27"/>
      <c r="J33" s="27"/>
      <c r="K33" s="27"/>
      <c r="L33" s="27"/>
      <c r="M33" s="27"/>
      <c r="N33" s="27"/>
      <c r="O33" s="27"/>
      <c r="P33" s="27"/>
      <c r="Q33" s="27"/>
      <c r="R33" s="27"/>
      <c r="S33" s="27"/>
      <c r="T33" s="27"/>
      <c r="U33" s="28"/>
      <c r="V33" s="28"/>
      <c r="Y33" s="9" t="s">
        <v>75</v>
      </c>
      <c r="Z33" s="9" t="s">
        <v>56</v>
      </c>
    </row>
    <row r="34" spans="1:30" ht="43.5" x14ac:dyDescent="0.35">
      <c r="A34" s="82"/>
      <c r="B34" s="25" t="s">
        <v>76</v>
      </c>
      <c r="C34" s="25" t="s">
        <v>77</v>
      </c>
      <c r="D34" s="25"/>
      <c r="E34" s="25" t="s">
        <v>78</v>
      </c>
      <c r="F34" s="25"/>
      <c r="G34" s="25"/>
      <c r="H34" s="25"/>
      <c r="I34" s="25"/>
      <c r="J34" s="25"/>
      <c r="K34" s="25"/>
      <c r="L34" s="25"/>
      <c r="M34" s="25"/>
      <c r="N34" s="25"/>
      <c r="O34" s="25"/>
      <c r="P34" s="25"/>
      <c r="Q34" s="25"/>
      <c r="R34" s="25"/>
      <c r="S34" s="25"/>
      <c r="T34" s="25"/>
      <c r="U34" s="26"/>
      <c r="V34" s="26"/>
      <c r="Y34" s="11" t="s">
        <v>79</v>
      </c>
      <c r="Z34" s="8" t="s">
        <v>80</v>
      </c>
      <c r="AA34" s="8" t="s">
        <v>81</v>
      </c>
      <c r="AB34" s="8" t="s">
        <v>82</v>
      </c>
      <c r="AC34" s="8" t="s">
        <v>56</v>
      </c>
    </row>
    <row r="35" spans="1:30" ht="43.5" x14ac:dyDescent="0.35">
      <c r="A35" s="82"/>
      <c r="B35" s="27" t="s">
        <v>83</v>
      </c>
      <c r="C35" s="27" t="s">
        <v>84</v>
      </c>
      <c r="D35" s="27"/>
      <c r="E35" s="27" t="s">
        <v>85</v>
      </c>
      <c r="F35" s="27"/>
      <c r="G35" s="27"/>
      <c r="H35" s="27"/>
      <c r="I35" s="27"/>
      <c r="J35" s="27"/>
      <c r="K35" s="27"/>
      <c r="L35" s="27"/>
      <c r="M35" s="27"/>
      <c r="N35" s="27"/>
      <c r="O35" s="27"/>
      <c r="P35" s="27"/>
      <c r="Q35" s="27"/>
      <c r="R35" s="27"/>
      <c r="S35" s="27"/>
      <c r="T35" s="27"/>
      <c r="U35" s="28"/>
      <c r="V35" s="28"/>
      <c r="Y35" s="9" t="s">
        <v>86</v>
      </c>
      <c r="Z35" s="9" t="s">
        <v>87</v>
      </c>
      <c r="AA35" s="8" t="s">
        <v>88</v>
      </c>
      <c r="AB35" s="8" t="s">
        <v>89</v>
      </c>
      <c r="AC35" s="8" t="s">
        <v>56</v>
      </c>
    </row>
    <row r="36" spans="1:30" ht="58" x14ac:dyDescent="0.35">
      <c r="A36" s="82"/>
      <c r="B36" s="25" t="s">
        <v>90</v>
      </c>
      <c r="C36" s="25" t="s">
        <v>91</v>
      </c>
      <c r="D36" s="25"/>
      <c r="E36" s="25" t="s">
        <v>92</v>
      </c>
      <c r="F36" s="25"/>
      <c r="G36" s="25"/>
      <c r="H36" s="25"/>
      <c r="I36" s="25"/>
      <c r="J36" s="25"/>
      <c r="K36" s="25"/>
      <c r="L36" s="25"/>
      <c r="M36" s="25"/>
      <c r="N36" s="25"/>
      <c r="O36" s="25"/>
      <c r="P36" s="25"/>
      <c r="Q36" s="25"/>
      <c r="R36" s="25"/>
      <c r="S36" s="25"/>
      <c r="T36" s="25"/>
      <c r="U36" s="26"/>
      <c r="V36" s="26"/>
      <c r="Y36" s="9" t="s">
        <v>93</v>
      </c>
      <c r="Z36" s="9" t="s">
        <v>94</v>
      </c>
      <c r="AA36" s="8" t="s">
        <v>95</v>
      </c>
      <c r="AB36" s="8" t="s">
        <v>56</v>
      </c>
    </row>
    <row r="37" spans="1:30" ht="72.5" x14ac:dyDescent="0.35">
      <c r="A37" s="82"/>
      <c r="B37" s="27" t="s">
        <v>96</v>
      </c>
      <c r="C37" s="27" t="s">
        <v>97</v>
      </c>
      <c r="D37" s="27"/>
      <c r="E37" s="27" t="s">
        <v>98</v>
      </c>
      <c r="F37" s="27"/>
      <c r="G37" s="27"/>
      <c r="H37" s="27"/>
      <c r="I37" s="27"/>
      <c r="J37" s="27"/>
      <c r="K37" s="27"/>
      <c r="L37" s="27"/>
      <c r="M37" s="27"/>
      <c r="N37" s="27"/>
      <c r="O37" s="27"/>
      <c r="P37" s="27"/>
      <c r="Q37" s="27"/>
      <c r="R37" s="27"/>
      <c r="S37" s="27"/>
      <c r="T37" s="27"/>
      <c r="U37" s="28"/>
      <c r="V37" s="28"/>
    </row>
    <row r="38" spans="1:30" ht="58" x14ac:dyDescent="0.35">
      <c r="A38" s="82"/>
      <c r="B38" s="25" t="s">
        <v>99</v>
      </c>
      <c r="C38" s="25"/>
      <c r="D38" s="25"/>
      <c r="E38" s="25" t="s">
        <v>100</v>
      </c>
      <c r="F38" s="25"/>
      <c r="G38" s="25"/>
      <c r="H38" s="25"/>
      <c r="I38" s="25"/>
      <c r="J38" s="25"/>
      <c r="K38" s="25"/>
      <c r="L38" s="25"/>
      <c r="M38" s="25"/>
      <c r="N38" s="25"/>
      <c r="O38" s="25"/>
      <c r="P38" s="25"/>
      <c r="Q38" s="25"/>
      <c r="R38" s="25"/>
      <c r="S38" s="25"/>
      <c r="T38" s="25"/>
      <c r="U38" s="26"/>
      <c r="V38" s="26"/>
    </row>
    <row r="39" spans="1:30" ht="43.5" x14ac:dyDescent="0.35">
      <c r="A39" s="82"/>
      <c r="B39" s="27" t="s">
        <v>101</v>
      </c>
      <c r="C39" s="27"/>
      <c r="D39" s="27"/>
      <c r="E39" s="27" t="s">
        <v>102</v>
      </c>
      <c r="F39" s="27"/>
      <c r="G39" s="27"/>
      <c r="H39" s="27"/>
      <c r="I39" s="27"/>
      <c r="J39" s="27"/>
      <c r="K39" s="27"/>
      <c r="L39" s="27"/>
      <c r="M39" s="27"/>
      <c r="N39" s="27"/>
      <c r="O39" s="27"/>
      <c r="P39" s="27"/>
      <c r="Q39" s="27"/>
      <c r="R39" s="27"/>
      <c r="S39" s="27"/>
      <c r="T39" s="27"/>
      <c r="U39" s="28"/>
      <c r="V39" s="28"/>
      <c r="Y39" s="9" t="s">
        <v>103</v>
      </c>
      <c r="Z39" s="9" t="s">
        <v>104</v>
      </c>
      <c r="AA39" s="8" t="s">
        <v>105</v>
      </c>
      <c r="AB39" s="8" t="s">
        <v>56</v>
      </c>
    </row>
    <row r="40" spans="1:30" ht="58" x14ac:dyDescent="0.35">
      <c r="A40" s="82"/>
      <c r="B40" s="25" t="s">
        <v>106</v>
      </c>
      <c r="C40" s="25"/>
      <c r="D40" s="25"/>
      <c r="E40" s="25" t="s">
        <v>107</v>
      </c>
      <c r="F40" s="25"/>
      <c r="G40" s="25"/>
      <c r="H40" s="25"/>
      <c r="I40" s="25"/>
      <c r="J40" s="25"/>
      <c r="K40" s="25"/>
      <c r="L40" s="25"/>
      <c r="M40" s="25"/>
      <c r="N40" s="25"/>
      <c r="O40" s="25"/>
      <c r="P40" s="25"/>
      <c r="Q40" s="25"/>
      <c r="R40" s="25"/>
      <c r="S40" s="25"/>
      <c r="T40" s="25"/>
      <c r="U40" s="26"/>
      <c r="V40" s="26"/>
    </row>
    <row r="41" spans="1:30" ht="58" x14ac:dyDescent="0.35">
      <c r="A41" s="82"/>
      <c r="B41" s="27" t="s">
        <v>108</v>
      </c>
      <c r="C41" s="27"/>
      <c r="D41" s="27"/>
      <c r="E41" s="27" t="s">
        <v>109</v>
      </c>
      <c r="F41" s="27"/>
      <c r="G41" s="27"/>
      <c r="H41" s="27"/>
      <c r="I41" s="27"/>
      <c r="J41" s="27"/>
      <c r="K41" s="27"/>
      <c r="L41" s="27"/>
      <c r="M41" s="27"/>
      <c r="N41" s="27"/>
      <c r="O41" s="27"/>
      <c r="P41" s="27"/>
      <c r="Q41" s="27"/>
      <c r="R41" s="27"/>
      <c r="S41" s="27"/>
      <c r="T41" s="27"/>
      <c r="U41" s="28"/>
      <c r="V41" s="28"/>
      <c r="Y41" s="10" t="s">
        <v>110</v>
      </c>
      <c r="Z41" s="9" t="s">
        <v>111</v>
      </c>
      <c r="AA41" s="8" t="s">
        <v>112</v>
      </c>
      <c r="AB41" s="8" t="s">
        <v>56</v>
      </c>
    </row>
    <row r="42" spans="1:30" ht="58" x14ac:dyDescent="0.35">
      <c r="A42" s="82"/>
      <c r="B42" s="25" t="s">
        <v>113</v>
      </c>
      <c r="C42" s="25"/>
      <c r="D42" s="25"/>
      <c r="E42" s="25" t="s">
        <v>114</v>
      </c>
      <c r="F42" s="25"/>
      <c r="G42" s="25"/>
      <c r="H42" s="25"/>
      <c r="I42" s="25"/>
      <c r="J42" s="25"/>
      <c r="K42" s="25"/>
      <c r="L42" s="25"/>
      <c r="M42" s="25"/>
      <c r="N42" s="25"/>
      <c r="O42" s="25"/>
      <c r="P42" s="25"/>
      <c r="Q42" s="25"/>
      <c r="R42" s="25"/>
      <c r="S42" s="25"/>
      <c r="T42" s="25"/>
      <c r="U42" s="26"/>
      <c r="V42" s="26"/>
      <c r="Y42" s="9" t="s">
        <v>115</v>
      </c>
      <c r="Z42" s="9" t="s">
        <v>116</v>
      </c>
      <c r="AA42" s="8" t="s">
        <v>117</v>
      </c>
      <c r="AB42" s="8" t="s">
        <v>56</v>
      </c>
    </row>
    <row r="43" spans="1:30" ht="58" x14ac:dyDescent="0.35">
      <c r="A43" s="82"/>
      <c r="B43" s="27" t="s">
        <v>118</v>
      </c>
      <c r="C43" s="27"/>
      <c r="D43" s="27"/>
      <c r="E43" s="27" t="s">
        <v>119</v>
      </c>
      <c r="F43" s="27"/>
      <c r="G43" s="27"/>
      <c r="H43" s="27"/>
      <c r="I43" s="27"/>
      <c r="J43" s="27"/>
      <c r="K43" s="27"/>
      <c r="L43" s="27"/>
      <c r="M43" s="27"/>
      <c r="N43" s="27"/>
      <c r="O43" s="27"/>
      <c r="P43" s="27"/>
      <c r="Q43" s="27"/>
      <c r="R43" s="27"/>
      <c r="S43" s="27"/>
      <c r="T43" s="27"/>
      <c r="U43" s="28"/>
      <c r="V43" s="28"/>
      <c r="Y43" s="9" t="s">
        <v>120</v>
      </c>
      <c r="Z43" s="9" t="s">
        <v>121</v>
      </c>
      <c r="AA43" s="8" t="s">
        <v>56</v>
      </c>
    </row>
    <row r="44" spans="1:30" ht="58" x14ac:dyDescent="0.35">
      <c r="A44" s="79" t="s">
        <v>122</v>
      </c>
      <c r="B44" s="25" t="s">
        <v>123</v>
      </c>
      <c r="C44" s="25" t="s">
        <v>124</v>
      </c>
      <c r="D44" s="25"/>
      <c r="E44" s="25" t="s">
        <v>125</v>
      </c>
      <c r="F44" s="25"/>
      <c r="G44" s="25"/>
      <c r="H44" s="25"/>
      <c r="I44" s="25"/>
      <c r="J44" s="25"/>
      <c r="K44" s="25"/>
      <c r="L44" s="25"/>
      <c r="M44" s="25"/>
      <c r="N44" s="25"/>
      <c r="O44" s="25"/>
      <c r="P44" s="25"/>
      <c r="Q44" s="25"/>
      <c r="R44" s="25"/>
      <c r="S44" s="25"/>
      <c r="T44" s="25"/>
      <c r="U44" s="26"/>
      <c r="V44" s="26"/>
      <c r="Y44" s="10" t="s">
        <v>69</v>
      </c>
      <c r="Z44" s="10" t="s">
        <v>126</v>
      </c>
      <c r="AA44" s="8" t="s">
        <v>64</v>
      </c>
      <c r="AB44" s="8" t="s">
        <v>62</v>
      </c>
      <c r="AC44" s="8" t="s">
        <v>127</v>
      </c>
      <c r="AD44" s="8" t="s">
        <v>56</v>
      </c>
    </row>
    <row r="45" spans="1:30" ht="43.5" x14ac:dyDescent="0.35">
      <c r="A45" s="79"/>
      <c r="B45" s="29" t="s">
        <v>128</v>
      </c>
      <c r="C45" s="29"/>
      <c r="D45" s="29"/>
      <c r="E45" s="29" t="s">
        <v>129</v>
      </c>
      <c r="F45" s="29"/>
      <c r="G45" s="29"/>
      <c r="H45" s="29"/>
      <c r="I45" s="30"/>
      <c r="J45" s="29"/>
      <c r="K45" s="29"/>
      <c r="L45" s="29"/>
      <c r="M45" s="29"/>
      <c r="N45" s="29"/>
      <c r="O45" s="29"/>
      <c r="P45" s="29"/>
      <c r="Q45" s="29"/>
      <c r="R45" s="29"/>
      <c r="S45" s="29"/>
      <c r="T45" s="29"/>
      <c r="U45" s="31"/>
      <c r="V45" s="31"/>
      <c r="Y45" s="10" t="s">
        <v>130</v>
      </c>
      <c r="Z45" s="10" t="s">
        <v>131</v>
      </c>
      <c r="AA45" s="11" t="s">
        <v>132</v>
      </c>
      <c r="AB45" s="8" t="s">
        <v>133</v>
      </c>
      <c r="AC45" s="8" t="s">
        <v>56</v>
      </c>
    </row>
    <row r="46" spans="1:30" ht="43.5" x14ac:dyDescent="0.35">
      <c r="A46" s="79"/>
      <c r="B46" s="25" t="s">
        <v>134</v>
      </c>
      <c r="C46" s="25"/>
      <c r="D46" s="25"/>
      <c r="E46" s="25" t="s">
        <v>135</v>
      </c>
      <c r="F46" s="25"/>
      <c r="G46" s="25"/>
      <c r="H46" s="25"/>
      <c r="I46" s="25"/>
      <c r="J46" s="25"/>
      <c r="K46" s="25"/>
      <c r="L46" s="25"/>
      <c r="M46" s="25"/>
      <c r="N46" s="25"/>
      <c r="O46" s="25"/>
      <c r="P46" s="25"/>
      <c r="Q46" s="25"/>
      <c r="R46" s="25"/>
      <c r="S46" s="25"/>
      <c r="T46" s="25"/>
      <c r="U46" s="26"/>
      <c r="V46" s="26"/>
      <c r="Y46" s="10" t="s">
        <v>130</v>
      </c>
      <c r="Z46" s="10" t="s">
        <v>131</v>
      </c>
      <c r="AA46" s="11" t="s">
        <v>132</v>
      </c>
      <c r="AB46" s="8" t="s">
        <v>133</v>
      </c>
      <c r="AC46" s="8" t="s">
        <v>56</v>
      </c>
    </row>
    <row r="47" spans="1:30" ht="58" x14ac:dyDescent="0.35">
      <c r="A47" s="79"/>
      <c r="B47" s="29" t="s">
        <v>136</v>
      </c>
      <c r="C47" s="29"/>
      <c r="D47" s="29"/>
      <c r="E47" s="29" t="s">
        <v>137</v>
      </c>
      <c r="F47" s="29"/>
      <c r="G47" s="29"/>
      <c r="H47" s="29"/>
      <c r="I47" s="30"/>
      <c r="J47" s="29"/>
      <c r="K47" s="29"/>
      <c r="L47" s="29"/>
      <c r="M47" s="29"/>
      <c r="N47" s="29"/>
      <c r="O47" s="29"/>
      <c r="P47" s="29"/>
      <c r="Q47" s="29"/>
      <c r="R47" s="29"/>
      <c r="S47" s="29"/>
      <c r="T47" s="29"/>
      <c r="U47" s="31"/>
      <c r="V47" s="31"/>
      <c r="Y47" s="10" t="s">
        <v>138</v>
      </c>
      <c r="Z47" s="11" t="s">
        <v>139</v>
      </c>
      <c r="AA47" s="9" t="s">
        <v>140</v>
      </c>
      <c r="AB47" s="8" t="s">
        <v>141</v>
      </c>
      <c r="AC47" s="8" t="s">
        <v>142</v>
      </c>
      <c r="AD47" s="8" t="s">
        <v>56</v>
      </c>
    </row>
    <row r="48" spans="1:30" ht="43.5" x14ac:dyDescent="0.35">
      <c r="A48" s="79"/>
      <c r="B48" s="25" t="s">
        <v>143</v>
      </c>
      <c r="C48" s="25"/>
      <c r="D48" s="25"/>
      <c r="E48" s="25" t="s">
        <v>144</v>
      </c>
      <c r="F48" s="25"/>
      <c r="G48" s="25"/>
      <c r="H48" s="25"/>
      <c r="I48" s="25"/>
      <c r="J48" s="25"/>
      <c r="K48" s="25"/>
      <c r="L48" s="25"/>
      <c r="M48" s="25"/>
      <c r="N48" s="25"/>
      <c r="O48" s="25"/>
      <c r="P48" s="25"/>
      <c r="Q48" s="25"/>
      <c r="R48" s="25"/>
      <c r="S48" s="25"/>
      <c r="T48" s="25"/>
      <c r="U48" s="26"/>
      <c r="V48" s="26"/>
      <c r="Y48" s="10" t="s">
        <v>145</v>
      </c>
      <c r="Z48" s="9" t="s">
        <v>86</v>
      </c>
      <c r="AA48" s="8" t="s">
        <v>146</v>
      </c>
      <c r="AB48" s="8" t="s">
        <v>56</v>
      </c>
    </row>
    <row r="49" spans="1:34" ht="43.5" x14ac:dyDescent="0.35">
      <c r="A49" s="79"/>
      <c r="B49" s="29" t="s">
        <v>147</v>
      </c>
      <c r="C49" s="29"/>
      <c r="D49" s="29"/>
      <c r="E49" s="29" t="s">
        <v>148</v>
      </c>
      <c r="F49" s="29"/>
      <c r="G49" s="29"/>
      <c r="H49" s="29"/>
      <c r="I49" s="30"/>
      <c r="J49" s="29"/>
      <c r="K49" s="29"/>
      <c r="L49" s="29"/>
      <c r="M49" s="29"/>
      <c r="N49" s="29"/>
      <c r="O49" s="29"/>
      <c r="P49" s="29"/>
      <c r="Q49" s="29"/>
      <c r="R49" s="29"/>
      <c r="S49" s="29"/>
      <c r="T49" s="29"/>
      <c r="U49" s="31"/>
      <c r="V49" s="31"/>
      <c r="Y49" s="11" t="s">
        <v>149</v>
      </c>
      <c r="Z49" s="10" t="s">
        <v>150</v>
      </c>
      <c r="AA49" s="11" t="s">
        <v>151</v>
      </c>
      <c r="AB49" s="8" t="s">
        <v>152</v>
      </c>
      <c r="AC49" s="9" t="s">
        <v>153</v>
      </c>
      <c r="AD49" s="8" t="s">
        <v>56</v>
      </c>
    </row>
    <row r="50" spans="1:34" ht="43.5" x14ac:dyDescent="0.35">
      <c r="A50" s="79"/>
      <c r="B50" s="25" t="s">
        <v>154</v>
      </c>
      <c r="C50" s="25"/>
      <c r="D50" s="25"/>
      <c r="E50" s="25" t="s">
        <v>155</v>
      </c>
      <c r="F50" s="25"/>
      <c r="G50" s="25"/>
      <c r="H50" s="25"/>
      <c r="I50" s="25"/>
      <c r="J50" s="25"/>
      <c r="K50" s="25"/>
      <c r="L50" s="25"/>
      <c r="M50" s="25"/>
      <c r="N50" s="25"/>
      <c r="O50" s="25"/>
      <c r="P50" s="25"/>
      <c r="Q50" s="25"/>
      <c r="R50" s="25"/>
      <c r="S50" s="25"/>
      <c r="T50" s="25"/>
      <c r="U50" s="26"/>
      <c r="V50" s="26"/>
      <c r="Y50" s="10" t="s">
        <v>156</v>
      </c>
      <c r="Z50" s="9" t="s">
        <v>157</v>
      </c>
      <c r="AA50" s="8" t="s">
        <v>133</v>
      </c>
      <c r="AB50" s="8" t="s">
        <v>158</v>
      </c>
      <c r="AC50" s="8" t="s">
        <v>159</v>
      </c>
      <c r="AD50" s="8" t="s">
        <v>56</v>
      </c>
    </row>
    <row r="51" spans="1:34" ht="58" x14ac:dyDescent="0.35">
      <c r="A51" s="79"/>
      <c r="B51" s="29" t="s">
        <v>160</v>
      </c>
      <c r="C51" s="29"/>
      <c r="D51" s="29"/>
      <c r="E51" s="29" t="s">
        <v>161</v>
      </c>
      <c r="F51" s="29"/>
      <c r="G51" s="29"/>
      <c r="H51" s="29"/>
      <c r="I51" s="30"/>
      <c r="J51" s="29"/>
      <c r="K51" s="29"/>
      <c r="L51" s="29"/>
      <c r="M51" s="29"/>
      <c r="N51" s="29"/>
      <c r="O51" s="29"/>
      <c r="P51" s="29"/>
      <c r="Q51" s="29"/>
      <c r="R51" s="29"/>
      <c r="S51" s="29"/>
      <c r="T51" s="29"/>
      <c r="U51" s="31"/>
      <c r="V51" s="31"/>
      <c r="Y51" s="10" t="s">
        <v>162</v>
      </c>
      <c r="Z51" s="10" t="s">
        <v>69</v>
      </c>
      <c r="AA51" s="8" t="s">
        <v>163</v>
      </c>
      <c r="AB51" s="8" t="s">
        <v>56</v>
      </c>
    </row>
    <row r="52" spans="1:34" ht="58" x14ac:dyDescent="0.35">
      <c r="A52" s="79"/>
      <c r="B52" s="25" t="s">
        <v>164</v>
      </c>
      <c r="C52" s="25"/>
      <c r="D52" s="25"/>
      <c r="E52" s="25" t="s">
        <v>165</v>
      </c>
      <c r="F52" s="25"/>
      <c r="G52" s="25"/>
      <c r="H52" s="25"/>
      <c r="I52" s="25"/>
      <c r="J52" s="25"/>
      <c r="K52" s="25"/>
      <c r="L52" s="25"/>
      <c r="M52" s="25"/>
      <c r="N52" s="25"/>
      <c r="O52" s="25"/>
      <c r="P52" s="25"/>
      <c r="Q52" s="25"/>
      <c r="R52" s="25"/>
      <c r="S52" s="25"/>
      <c r="T52" s="25"/>
      <c r="U52" s="26"/>
      <c r="V52" s="26"/>
      <c r="Y52" s="10" t="s">
        <v>69</v>
      </c>
      <c r="Z52" s="9" t="s">
        <v>166</v>
      </c>
      <c r="AA52" s="8" t="s">
        <v>56</v>
      </c>
    </row>
    <row r="53" spans="1:34" ht="43.5" x14ac:dyDescent="0.35">
      <c r="A53" s="79"/>
      <c r="B53" s="29" t="s">
        <v>167</v>
      </c>
      <c r="C53" s="29"/>
      <c r="D53" s="29"/>
      <c r="E53" s="29" t="s">
        <v>168</v>
      </c>
      <c r="F53" s="29"/>
      <c r="G53" s="29"/>
      <c r="H53" s="29"/>
      <c r="I53" s="30"/>
      <c r="J53" s="29"/>
      <c r="K53" s="29"/>
      <c r="L53" s="29"/>
      <c r="M53" s="29"/>
      <c r="N53" s="29"/>
      <c r="O53" s="29"/>
      <c r="P53" s="29"/>
      <c r="Q53" s="29"/>
      <c r="R53" s="29"/>
      <c r="S53" s="29"/>
      <c r="T53" s="29"/>
      <c r="U53" s="31"/>
      <c r="V53" s="31"/>
      <c r="Y53" s="10" t="s">
        <v>79</v>
      </c>
      <c r="Z53" s="9" t="s">
        <v>169</v>
      </c>
      <c r="AA53" s="8" t="s">
        <v>81</v>
      </c>
      <c r="AB53" s="8" t="s">
        <v>87</v>
      </c>
      <c r="AC53" s="8" t="s">
        <v>86</v>
      </c>
      <c r="AD53" s="8" t="s">
        <v>56</v>
      </c>
    </row>
    <row r="54" spans="1:34" ht="43.5" x14ac:dyDescent="0.35">
      <c r="A54" s="79"/>
      <c r="B54" s="25" t="s">
        <v>170</v>
      </c>
      <c r="C54" s="25"/>
      <c r="D54" s="25"/>
      <c r="E54" s="25" t="s">
        <v>171</v>
      </c>
      <c r="F54" s="25"/>
      <c r="G54" s="25"/>
      <c r="H54" s="25"/>
      <c r="I54" s="25"/>
      <c r="J54" s="25"/>
      <c r="K54" s="25"/>
      <c r="L54" s="25"/>
      <c r="M54" s="25"/>
      <c r="N54" s="25"/>
      <c r="O54" s="25"/>
      <c r="P54" s="25"/>
      <c r="Q54" s="25"/>
      <c r="R54" s="25"/>
      <c r="S54" s="25"/>
      <c r="T54" s="25"/>
      <c r="U54" s="26"/>
      <c r="V54" s="26"/>
      <c r="Y54" s="9" t="s">
        <v>172</v>
      </c>
      <c r="Z54" s="9" t="s">
        <v>173</v>
      </c>
      <c r="AA54" s="8" t="s">
        <v>174</v>
      </c>
      <c r="AB54" s="8" t="s">
        <v>56</v>
      </c>
    </row>
    <row r="55" spans="1:34" ht="58" x14ac:dyDescent="0.35">
      <c r="A55" s="79"/>
      <c r="B55" s="29" t="s">
        <v>175</v>
      </c>
      <c r="C55" s="29"/>
      <c r="D55" s="29"/>
      <c r="E55" s="29" t="s">
        <v>176</v>
      </c>
      <c r="F55" s="29"/>
      <c r="G55" s="29"/>
      <c r="H55" s="29"/>
      <c r="I55" s="30"/>
      <c r="J55" s="29"/>
      <c r="K55" s="29"/>
      <c r="L55" s="29"/>
      <c r="M55" s="29"/>
      <c r="N55" s="29"/>
      <c r="O55" s="29"/>
      <c r="P55" s="29"/>
      <c r="Q55" s="29"/>
      <c r="R55" s="29"/>
      <c r="S55" s="29"/>
      <c r="T55" s="29"/>
      <c r="U55" s="31"/>
      <c r="V55" s="31"/>
    </row>
    <row r="56" spans="1:34" ht="43.5" x14ac:dyDescent="0.35">
      <c r="A56" s="79"/>
      <c r="B56" s="25" t="s">
        <v>177</v>
      </c>
      <c r="C56" s="25"/>
      <c r="D56" s="25"/>
      <c r="E56" s="25" t="s">
        <v>178</v>
      </c>
      <c r="F56" s="25"/>
      <c r="G56" s="25"/>
      <c r="H56" s="25"/>
      <c r="I56" s="25"/>
      <c r="J56" s="25"/>
      <c r="K56" s="25"/>
      <c r="L56" s="25"/>
      <c r="M56" s="25"/>
      <c r="N56" s="25"/>
      <c r="O56" s="25"/>
      <c r="P56" s="25"/>
      <c r="Q56" s="25"/>
      <c r="R56" s="25"/>
      <c r="S56" s="25"/>
      <c r="T56" s="25"/>
      <c r="U56" s="26"/>
      <c r="V56" s="26"/>
      <c r="Y56" s="10" t="s">
        <v>179</v>
      </c>
      <c r="Z56" s="9" t="s">
        <v>180</v>
      </c>
      <c r="AA56" s="8" t="s">
        <v>181</v>
      </c>
      <c r="AB56" s="8" t="s">
        <v>56</v>
      </c>
    </row>
    <row r="57" spans="1:34" ht="58" x14ac:dyDescent="0.35">
      <c r="A57" s="79"/>
      <c r="B57" s="29" t="s">
        <v>182</v>
      </c>
      <c r="C57" s="29"/>
      <c r="D57" s="29"/>
      <c r="E57" s="29" t="s">
        <v>183</v>
      </c>
      <c r="F57" s="29"/>
      <c r="G57" s="29"/>
      <c r="H57" s="29"/>
      <c r="I57" s="30"/>
      <c r="J57" s="29"/>
      <c r="K57" s="29"/>
      <c r="L57" s="29"/>
      <c r="M57" s="29"/>
      <c r="N57" s="29"/>
      <c r="O57" s="29"/>
      <c r="P57" s="29"/>
      <c r="Q57" s="29"/>
      <c r="R57" s="29"/>
      <c r="S57" s="29"/>
      <c r="T57" s="29"/>
      <c r="U57" s="31"/>
      <c r="V57" s="31"/>
      <c r="Y57" s="10" t="s">
        <v>184</v>
      </c>
      <c r="Z57" s="9" t="s">
        <v>185</v>
      </c>
      <c r="AA57" s="8" t="s">
        <v>186</v>
      </c>
      <c r="AB57" s="8" t="s">
        <v>56</v>
      </c>
    </row>
    <row r="58" spans="1:34" ht="58" x14ac:dyDescent="0.35">
      <c r="A58" s="79"/>
      <c r="B58" s="25" t="s">
        <v>187</v>
      </c>
      <c r="C58" s="25"/>
      <c r="D58" s="25"/>
      <c r="E58" s="25" t="s">
        <v>188</v>
      </c>
      <c r="F58" s="25"/>
      <c r="G58" s="25"/>
      <c r="H58" s="25"/>
      <c r="I58" s="25"/>
      <c r="J58" s="25"/>
      <c r="K58" s="25"/>
      <c r="L58" s="25"/>
      <c r="M58" s="25"/>
      <c r="N58" s="25"/>
      <c r="O58" s="25"/>
      <c r="P58" s="25"/>
      <c r="Q58" s="25"/>
      <c r="R58" s="25"/>
      <c r="S58" s="25"/>
      <c r="T58" s="25"/>
      <c r="U58" s="26"/>
      <c r="V58" s="26"/>
      <c r="Y58" s="10" t="s">
        <v>189</v>
      </c>
      <c r="Z58" s="9" t="s">
        <v>190</v>
      </c>
      <c r="AA58" s="8" t="s">
        <v>191</v>
      </c>
      <c r="AB58" s="8" t="s">
        <v>56</v>
      </c>
    </row>
    <row r="59" spans="1:34" ht="72.5" x14ac:dyDescent="0.35">
      <c r="A59" s="80" t="s">
        <v>192</v>
      </c>
      <c r="B59" s="32" t="s">
        <v>193</v>
      </c>
      <c r="C59" s="32" t="s">
        <v>194</v>
      </c>
      <c r="D59" s="32"/>
      <c r="E59" s="32" t="s">
        <v>195</v>
      </c>
      <c r="F59" s="32"/>
      <c r="G59" s="32"/>
      <c r="H59" s="32"/>
      <c r="I59" s="32"/>
      <c r="J59" s="32"/>
      <c r="K59" s="32"/>
      <c r="L59" s="32"/>
      <c r="M59" s="32"/>
      <c r="N59" s="32"/>
      <c r="O59" s="32"/>
      <c r="P59" s="32"/>
      <c r="Q59" s="32"/>
      <c r="R59" s="32"/>
      <c r="S59" s="32"/>
      <c r="T59" s="32"/>
      <c r="U59" s="33"/>
      <c r="V59" s="33"/>
      <c r="Y59" s="10" t="s">
        <v>196</v>
      </c>
      <c r="Z59" s="9" t="s">
        <v>197</v>
      </c>
      <c r="AA59" s="8" t="s">
        <v>198</v>
      </c>
      <c r="AB59" s="8" t="s">
        <v>199</v>
      </c>
      <c r="AC59" s="8" t="s">
        <v>56</v>
      </c>
    </row>
    <row r="60" spans="1:34" ht="72.5" x14ac:dyDescent="0.35">
      <c r="A60" s="80"/>
      <c r="B60" s="25" t="s">
        <v>200</v>
      </c>
      <c r="C60" s="25" t="s">
        <v>201</v>
      </c>
      <c r="D60" s="25"/>
      <c r="E60" s="25" t="s">
        <v>202</v>
      </c>
      <c r="F60" s="25"/>
      <c r="G60" s="25"/>
      <c r="H60" s="25"/>
      <c r="I60" s="25"/>
      <c r="J60" s="25"/>
      <c r="K60" s="25"/>
      <c r="L60" s="25"/>
      <c r="M60" s="25"/>
      <c r="N60" s="25"/>
      <c r="O60" s="25"/>
      <c r="P60" s="25"/>
      <c r="Q60" s="25"/>
      <c r="R60" s="25"/>
      <c r="S60" s="25"/>
      <c r="T60" s="25"/>
      <c r="U60" s="26"/>
      <c r="V60" s="26"/>
    </row>
    <row r="61" spans="1:34" ht="72.5" x14ac:dyDescent="0.35">
      <c r="A61" s="80"/>
      <c r="B61" s="32" t="s">
        <v>203</v>
      </c>
      <c r="C61" s="32"/>
      <c r="D61" s="32"/>
      <c r="E61" s="32" t="s">
        <v>204</v>
      </c>
      <c r="F61" s="32"/>
      <c r="G61" s="32"/>
      <c r="H61" s="32"/>
      <c r="I61" s="32"/>
      <c r="J61" s="32"/>
      <c r="K61" s="32"/>
      <c r="L61" s="32"/>
      <c r="M61" s="32"/>
      <c r="N61" s="32"/>
      <c r="O61" s="32"/>
      <c r="P61" s="32"/>
      <c r="Q61" s="32"/>
      <c r="R61" s="32"/>
      <c r="S61" s="32"/>
      <c r="T61" s="32"/>
      <c r="U61" s="33"/>
      <c r="V61" s="33"/>
      <c r="Y61" s="10" t="s">
        <v>205</v>
      </c>
      <c r="Z61" s="10" t="s">
        <v>206</v>
      </c>
      <c r="AA61" s="11" t="s">
        <v>207</v>
      </c>
      <c r="AB61" s="8" t="s">
        <v>208</v>
      </c>
      <c r="AC61" s="8" t="s">
        <v>209</v>
      </c>
      <c r="AD61" s="8" t="s">
        <v>210</v>
      </c>
      <c r="AE61" s="8" t="s">
        <v>211</v>
      </c>
      <c r="AF61" s="8" t="s">
        <v>56</v>
      </c>
    </row>
    <row r="62" spans="1:34" ht="43.5" x14ac:dyDescent="0.35">
      <c r="A62" s="80"/>
      <c r="B62" s="25" t="s">
        <v>212</v>
      </c>
      <c r="C62" s="25"/>
      <c r="D62" s="25"/>
      <c r="E62" s="25" t="s">
        <v>213</v>
      </c>
      <c r="F62" s="25"/>
      <c r="G62" s="25"/>
      <c r="H62" s="25"/>
      <c r="I62" s="25"/>
      <c r="J62" s="25"/>
      <c r="K62" s="25"/>
      <c r="L62" s="25"/>
      <c r="M62" s="25"/>
      <c r="N62" s="25"/>
      <c r="O62" s="25"/>
      <c r="P62" s="25"/>
      <c r="Q62" s="25"/>
      <c r="R62" s="25"/>
      <c r="S62" s="25"/>
      <c r="T62" s="25"/>
      <c r="U62" s="26"/>
      <c r="V62" s="26"/>
      <c r="Y62" s="10" t="s">
        <v>214</v>
      </c>
      <c r="Z62" s="10" t="s">
        <v>215</v>
      </c>
      <c r="AA62" s="8" t="s">
        <v>216</v>
      </c>
      <c r="AB62" s="11" t="s">
        <v>217</v>
      </c>
      <c r="AC62" s="8" t="s">
        <v>218</v>
      </c>
      <c r="AD62" s="8" t="s">
        <v>219</v>
      </c>
      <c r="AE62" s="8" t="s">
        <v>220</v>
      </c>
      <c r="AF62" s="8" t="s">
        <v>221</v>
      </c>
      <c r="AG62" s="8" t="s">
        <v>222</v>
      </c>
      <c r="AH62" s="8" t="s">
        <v>56</v>
      </c>
    </row>
    <row r="63" spans="1:34" ht="43.5" x14ac:dyDescent="0.35">
      <c r="A63" s="80"/>
      <c r="B63" s="32" t="s">
        <v>223</v>
      </c>
      <c r="C63" s="32"/>
      <c r="D63" s="32"/>
      <c r="E63" s="32" t="s">
        <v>224</v>
      </c>
      <c r="F63" s="32"/>
      <c r="G63" s="32"/>
      <c r="H63" s="32"/>
      <c r="I63" s="32"/>
      <c r="J63" s="32"/>
      <c r="K63" s="32"/>
      <c r="L63" s="32"/>
      <c r="M63" s="32"/>
      <c r="N63" s="32"/>
      <c r="O63" s="32"/>
      <c r="P63" s="32"/>
      <c r="Q63" s="32"/>
      <c r="R63" s="32"/>
      <c r="S63" s="32"/>
      <c r="T63" s="32"/>
      <c r="U63" s="33"/>
      <c r="V63" s="33"/>
      <c r="Y63" s="9" t="s">
        <v>225</v>
      </c>
      <c r="Z63" s="9" t="s">
        <v>226</v>
      </c>
      <c r="AA63" s="8" t="s">
        <v>227</v>
      </c>
      <c r="AB63" s="8" t="s">
        <v>56</v>
      </c>
    </row>
    <row r="64" spans="1:34" ht="43.5" x14ac:dyDescent="0.35">
      <c r="A64" s="80"/>
      <c r="B64" s="25" t="s">
        <v>228</v>
      </c>
      <c r="C64" s="25"/>
      <c r="D64" s="25"/>
      <c r="E64" s="25" t="s">
        <v>229</v>
      </c>
      <c r="F64" s="25"/>
      <c r="G64" s="25"/>
      <c r="H64" s="25"/>
      <c r="I64" s="25"/>
      <c r="J64" s="25"/>
      <c r="K64" s="25"/>
      <c r="L64" s="25"/>
      <c r="M64" s="25"/>
      <c r="N64" s="25"/>
      <c r="O64" s="25"/>
      <c r="P64" s="25"/>
      <c r="Q64" s="25"/>
      <c r="R64" s="25"/>
      <c r="S64" s="25"/>
      <c r="T64" s="25"/>
      <c r="U64" s="26"/>
      <c r="V64" s="26"/>
      <c r="Y64" s="9" t="s">
        <v>152</v>
      </c>
      <c r="Z64" s="9" t="s">
        <v>230</v>
      </c>
      <c r="AA64" s="8" t="s">
        <v>231</v>
      </c>
      <c r="AB64" s="8" t="s">
        <v>232</v>
      </c>
      <c r="AC64" s="8" t="s">
        <v>233</v>
      </c>
      <c r="AD64" s="8" t="s">
        <v>234</v>
      </c>
      <c r="AE64" s="8" t="s">
        <v>56</v>
      </c>
    </row>
    <row r="65" spans="1:35" ht="43.5" x14ac:dyDescent="0.35">
      <c r="A65" s="80"/>
      <c r="B65" s="32" t="s">
        <v>235</v>
      </c>
      <c r="C65" s="32"/>
      <c r="D65" s="32"/>
      <c r="E65" s="32" t="s">
        <v>236</v>
      </c>
      <c r="F65" s="32"/>
      <c r="G65" s="32"/>
      <c r="H65" s="32"/>
      <c r="I65" s="32"/>
      <c r="J65" s="32"/>
      <c r="K65" s="32"/>
      <c r="L65" s="32"/>
      <c r="M65" s="32"/>
      <c r="N65" s="32"/>
      <c r="O65" s="32"/>
      <c r="P65" s="32"/>
      <c r="Q65" s="32"/>
      <c r="R65" s="32"/>
      <c r="S65" s="32"/>
      <c r="T65" s="32"/>
      <c r="U65" s="33"/>
      <c r="V65" s="33"/>
      <c r="Y65" s="10" t="s">
        <v>237</v>
      </c>
      <c r="Z65" s="11" t="s">
        <v>238</v>
      </c>
      <c r="AA65" s="8" t="s">
        <v>239</v>
      </c>
      <c r="AB65" s="9" t="s">
        <v>140</v>
      </c>
      <c r="AC65" s="8" t="s">
        <v>240</v>
      </c>
      <c r="AD65" s="8" t="s">
        <v>142</v>
      </c>
      <c r="AE65" s="8" t="s">
        <v>56</v>
      </c>
    </row>
    <row r="66" spans="1:35" ht="43.5" x14ac:dyDescent="0.35">
      <c r="A66" s="80"/>
      <c r="B66" s="25" t="s">
        <v>241</v>
      </c>
      <c r="C66" s="25"/>
      <c r="D66" s="25"/>
      <c r="E66" s="25" t="s">
        <v>242</v>
      </c>
      <c r="F66" s="25"/>
      <c r="G66" s="25"/>
      <c r="H66" s="25"/>
      <c r="I66" s="25"/>
      <c r="J66" s="25"/>
      <c r="K66" s="25"/>
      <c r="L66" s="25"/>
      <c r="M66" s="25"/>
      <c r="N66" s="25"/>
      <c r="O66" s="25"/>
      <c r="P66" s="25"/>
      <c r="Q66" s="25"/>
      <c r="R66" s="25"/>
      <c r="S66" s="25"/>
      <c r="T66" s="25"/>
      <c r="U66" s="26"/>
      <c r="V66" s="26"/>
      <c r="Y66" s="10" t="s">
        <v>243</v>
      </c>
      <c r="Z66" s="9" t="s">
        <v>244</v>
      </c>
      <c r="AA66" s="8" t="s">
        <v>245</v>
      </c>
      <c r="AB66" s="8" t="s">
        <v>56</v>
      </c>
    </row>
    <row r="67" spans="1:35" ht="43.5" x14ac:dyDescent="0.35">
      <c r="A67" s="80"/>
      <c r="B67" s="32" t="s">
        <v>246</v>
      </c>
      <c r="C67" s="32"/>
      <c r="D67" s="32"/>
      <c r="E67" s="32" t="s">
        <v>247</v>
      </c>
      <c r="F67" s="32"/>
      <c r="G67" s="32"/>
      <c r="H67" s="32"/>
      <c r="I67" s="32"/>
      <c r="J67" s="32"/>
      <c r="K67" s="32"/>
      <c r="L67" s="32"/>
      <c r="M67" s="32"/>
      <c r="N67" s="32"/>
      <c r="O67" s="32"/>
      <c r="P67" s="32"/>
      <c r="Q67" s="32"/>
      <c r="R67" s="32"/>
      <c r="S67" s="32"/>
      <c r="T67" s="32"/>
      <c r="U67" s="33"/>
      <c r="V67" s="33"/>
      <c r="Y67" s="9" t="s">
        <v>248</v>
      </c>
      <c r="Z67" s="9" t="s">
        <v>249</v>
      </c>
      <c r="AA67" s="8" t="s">
        <v>250</v>
      </c>
      <c r="AB67" s="8" t="s">
        <v>251</v>
      </c>
      <c r="AC67" s="8" t="s">
        <v>252</v>
      </c>
      <c r="AD67" s="8" t="s">
        <v>253</v>
      </c>
      <c r="AE67" s="8" t="s">
        <v>56</v>
      </c>
    </row>
    <row r="68" spans="1:35" ht="43.5" x14ac:dyDescent="0.35">
      <c r="A68" s="80"/>
      <c r="B68" s="25" t="s">
        <v>254</v>
      </c>
      <c r="C68" s="25"/>
      <c r="D68" s="25"/>
      <c r="E68" s="25" t="s">
        <v>255</v>
      </c>
      <c r="F68" s="25"/>
      <c r="G68" s="25"/>
      <c r="H68" s="25"/>
      <c r="I68" s="25"/>
      <c r="J68" s="25"/>
      <c r="K68" s="25"/>
      <c r="L68" s="25"/>
      <c r="M68" s="25"/>
      <c r="N68" s="25"/>
      <c r="O68" s="25"/>
      <c r="P68" s="25"/>
      <c r="Q68" s="25"/>
      <c r="R68" s="25"/>
      <c r="S68" s="25"/>
      <c r="T68" s="25"/>
      <c r="U68" s="26"/>
      <c r="V68" s="26"/>
      <c r="Y68" s="9" t="s">
        <v>140</v>
      </c>
      <c r="Z68" s="9" t="s">
        <v>256</v>
      </c>
      <c r="AA68" s="8" t="s">
        <v>257</v>
      </c>
      <c r="AB68" s="8" t="s">
        <v>56</v>
      </c>
    </row>
    <row r="69" spans="1:35" ht="43.5" x14ac:dyDescent="0.35">
      <c r="A69" s="80"/>
      <c r="B69" s="32" t="s">
        <v>258</v>
      </c>
      <c r="C69" s="32"/>
      <c r="D69" s="32"/>
      <c r="E69" s="32" t="s">
        <v>259</v>
      </c>
      <c r="F69" s="32"/>
      <c r="G69" s="32"/>
      <c r="H69" s="32"/>
      <c r="I69" s="32"/>
      <c r="J69" s="32"/>
      <c r="K69" s="32"/>
      <c r="L69" s="32"/>
      <c r="M69" s="32"/>
      <c r="N69" s="32"/>
      <c r="O69" s="32"/>
      <c r="P69" s="32"/>
      <c r="Q69" s="32"/>
      <c r="R69" s="32"/>
      <c r="S69" s="32"/>
      <c r="T69" s="32"/>
      <c r="U69" s="33"/>
      <c r="V69" s="33"/>
      <c r="Y69" s="9" t="s">
        <v>260</v>
      </c>
      <c r="Z69" s="9" t="s">
        <v>261</v>
      </c>
      <c r="AA69" s="8" t="s">
        <v>262</v>
      </c>
      <c r="AB69" s="8" t="s">
        <v>263</v>
      </c>
      <c r="AC69" s="8" t="s">
        <v>56</v>
      </c>
    </row>
    <row r="70" spans="1:35" ht="43.5" x14ac:dyDescent="0.35">
      <c r="A70" s="80"/>
      <c r="B70" s="25" t="s">
        <v>264</v>
      </c>
      <c r="C70" s="25"/>
      <c r="D70" s="25"/>
      <c r="E70" s="25" t="s">
        <v>265</v>
      </c>
      <c r="F70" s="25"/>
      <c r="G70" s="25"/>
      <c r="H70" s="25"/>
      <c r="I70" s="25"/>
      <c r="J70" s="25"/>
      <c r="K70" s="25"/>
      <c r="L70" s="25"/>
      <c r="M70" s="25"/>
      <c r="N70" s="25"/>
      <c r="O70" s="25"/>
      <c r="P70" s="25"/>
      <c r="Q70" s="25"/>
      <c r="R70" s="25"/>
      <c r="S70" s="25"/>
      <c r="T70" s="25"/>
      <c r="U70" s="26"/>
      <c r="V70" s="26"/>
      <c r="Y70" s="10" t="s">
        <v>266</v>
      </c>
      <c r="Z70" s="9" t="s">
        <v>267</v>
      </c>
      <c r="AA70" s="8" t="s">
        <v>268</v>
      </c>
      <c r="AB70" s="8" t="s">
        <v>269</v>
      </c>
      <c r="AC70" s="8" t="s">
        <v>56</v>
      </c>
    </row>
    <row r="71" spans="1:35" ht="43.5" x14ac:dyDescent="0.35">
      <c r="A71" s="80"/>
      <c r="B71" s="32" t="s">
        <v>270</v>
      </c>
      <c r="C71" s="32" t="s">
        <v>271</v>
      </c>
      <c r="D71" s="32"/>
      <c r="E71" s="32" t="s">
        <v>272</v>
      </c>
      <c r="F71" s="32"/>
      <c r="G71" s="32"/>
      <c r="H71" s="32"/>
      <c r="I71" s="32"/>
      <c r="J71" s="32"/>
      <c r="K71" s="32"/>
      <c r="L71" s="32"/>
      <c r="M71" s="32"/>
      <c r="N71" s="32"/>
      <c r="O71" s="32"/>
      <c r="P71" s="32"/>
      <c r="Q71" s="32"/>
      <c r="R71" s="32"/>
      <c r="S71" s="32"/>
      <c r="T71" s="32"/>
      <c r="U71" s="33"/>
      <c r="V71" s="33"/>
      <c r="Y71" s="10" t="s">
        <v>273</v>
      </c>
      <c r="Z71" s="11" t="s">
        <v>274</v>
      </c>
      <c r="AA71" s="11" t="s">
        <v>275</v>
      </c>
      <c r="AB71" s="9" t="s">
        <v>276</v>
      </c>
      <c r="AC71" s="8" t="s">
        <v>277</v>
      </c>
      <c r="AD71" s="8" t="s">
        <v>278</v>
      </c>
      <c r="AE71" s="8" t="s">
        <v>279</v>
      </c>
      <c r="AF71" s="8" t="s">
        <v>56</v>
      </c>
    </row>
    <row r="72" spans="1:35" ht="72.5" x14ac:dyDescent="0.35">
      <c r="A72" s="80"/>
      <c r="B72" s="25" t="s">
        <v>280</v>
      </c>
      <c r="C72" s="25"/>
      <c r="D72" s="25"/>
      <c r="E72" s="25" t="s">
        <v>281</v>
      </c>
      <c r="F72" s="25"/>
      <c r="G72" s="25"/>
      <c r="H72" s="25"/>
      <c r="I72" s="25"/>
      <c r="J72" s="25"/>
      <c r="K72" s="25"/>
      <c r="L72" s="25"/>
      <c r="M72" s="25"/>
      <c r="N72" s="25"/>
      <c r="O72" s="25"/>
      <c r="P72" s="25"/>
      <c r="Q72" s="25"/>
      <c r="R72" s="25"/>
      <c r="S72" s="25"/>
      <c r="T72" s="25"/>
      <c r="U72" s="26"/>
      <c r="V72" s="26"/>
      <c r="Y72" s="9" t="s">
        <v>282</v>
      </c>
      <c r="Z72" s="10" t="s">
        <v>283</v>
      </c>
      <c r="AA72" s="8" t="s">
        <v>284</v>
      </c>
      <c r="AB72" s="8" t="s">
        <v>285</v>
      </c>
      <c r="AC72" s="8" t="s">
        <v>286</v>
      </c>
      <c r="AD72" s="8" t="s">
        <v>56</v>
      </c>
    </row>
    <row r="73" spans="1:35" ht="58" x14ac:dyDescent="0.35">
      <c r="A73" s="34" t="s">
        <v>287</v>
      </c>
      <c r="B73" s="35" t="s">
        <v>288</v>
      </c>
      <c r="C73" s="35"/>
      <c r="D73" s="35"/>
      <c r="E73" s="35" t="s">
        <v>289</v>
      </c>
      <c r="F73" s="35"/>
      <c r="G73" s="35"/>
      <c r="H73" s="35"/>
      <c r="I73" s="35"/>
      <c r="J73" s="35"/>
      <c r="K73" s="35"/>
      <c r="L73" s="35"/>
      <c r="M73" s="35"/>
      <c r="N73" s="35"/>
      <c r="O73" s="35"/>
      <c r="P73" s="35"/>
      <c r="Q73" s="35"/>
      <c r="R73" s="35"/>
      <c r="S73" s="35"/>
      <c r="T73" s="35"/>
      <c r="U73" s="36"/>
      <c r="V73" s="36"/>
      <c r="Y73" s="10" t="s">
        <v>69</v>
      </c>
      <c r="Z73" s="9" t="s">
        <v>290</v>
      </c>
      <c r="AA73" s="8" t="s">
        <v>291</v>
      </c>
      <c r="AB73" s="8" t="s">
        <v>292</v>
      </c>
      <c r="AC73" s="8" t="s">
        <v>56</v>
      </c>
    </row>
    <row r="74" spans="1:35" ht="29" x14ac:dyDescent="0.35">
      <c r="A74" s="37" t="s">
        <v>293</v>
      </c>
      <c r="B74" s="25" t="s">
        <v>294</v>
      </c>
      <c r="C74" s="25" t="s">
        <v>295</v>
      </c>
      <c r="D74" s="25"/>
      <c r="E74" s="25" t="s">
        <v>296</v>
      </c>
      <c r="F74" s="25"/>
      <c r="G74" s="25"/>
      <c r="H74" s="25"/>
      <c r="I74" s="25"/>
      <c r="J74" s="25"/>
      <c r="K74" s="25"/>
      <c r="L74" s="25"/>
      <c r="M74" s="25"/>
      <c r="N74" s="25"/>
      <c r="O74" s="25"/>
      <c r="P74" s="25"/>
      <c r="Q74" s="25"/>
      <c r="R74" s="25"/>
      <c r="S74" s="25"/>
      <c r="T74" s="25"/>
      <c r="U74" s="26"/>
      <c r="V74" s="26"/>
      <c r="Y74" s="10" t="s">
        <v>297</v>
      </c>
      <c r="Z74" s="9" t="s">
        <v>298</v>
      </c>
      <c r="AA74" s="8" t="s">
        <v>299</v>
      </c>
      <c r="AB74" s="8" t="s">
        <v>300</v>
      </c>
      <c r="AC74" s="8" t="s">
        <v>301</v>
      </c>
      <c r="AD74" s="8" t="s">
        <v>302</v>
      </c>
    </row>
    <row r="75" spans="1:35" s="3" customFormat="1" x14ac:dyDescent="0.35">
      <c r="A75" s="6"/>
      <c r="B75" s="7"/>
      <c r="C75" s="7"/>
      <c r="D75" s="7"/>
      <c r="E75" s="6"/>
      <c r="F75" s="7"/>
      <c r="G75" s="7"/>
      <c r="H75" s="7"/>
      <c r="I75" s="7"/>
      <c r="J75" s="7"/>
      <c r="K75" s="7"/>
      <c r="L75" s="7"/>
      <c r="M75" s="7"/>
      <c r="N75" s="7"/>
      <c r="O75" s="7"/>
      <c r="P75" s="7"/>
      <c r="Q75" s="7"/>
      <c r="R75" s="7"/>
      <c r="S75" s="7"/>
      <c r="T75" s="7"/>
      <c r="Y75" s="9"/>
      <c r="Z75" s="9"/>
      <c r="AA75" s="9"/>
      <c r="AB75" s="9"/>
      <c r="AC75" s="9"/>
      <c r="AD75" s="9"/>
      <c r="AI75" s="57"/>
    </row>
    <row r="76" spans="1:35" s="3" customFormat="1" x14ac:dyDescent="0.35">
      <c r="A76" s="6"/>
      <c r="B76" s="7"/>
      <c r="C76" s="7"/>
      <c r="D76" s="7"/>
      <c r="E76" s="6"/>
      <c r="F76" s="7"/>
      <c r="G76" s="7"/>
      <c r="H76" s="7"/>
      <c r="I76" s="7"/>
      <c r="J76" s="7"/>
      <c r="K76" s="7"/>
      <c r="L76" s="7"/>
      <c r="M76" s="7"/>
      <c r="N76" s="7"/>
      <c r="O76" s="7"/>
      <c r="P76" s="7"/>
      <c r="Q76" s="7"/>
      <c r="R76" s="7"/>
      <c r="S76" s="7"/>
      <c r="T76" s="7"/>
      <c r="Y76" s="9"/>
      <c r="Z76" s="9"/>
      <c r="AA76" s="9"/>
      <c r="AB76" s="9"/>
      <c r="AC76" s="9"/>
      <c r="AD76" s="9"/>
      <c r="AI76" s="57"/>
    </row>
    <row r="77" spans="1:35" s="3" customFormat="1" x14ac:dyDescent="0.35">
      <c r="A77" s="75" t="s">
        <v>303</v>
      </c>
      <c r="B77" s="76"/>
      <c r="C77" s="50"/>
      <c r="D77" s="50"/>
      <c r="E77" s="50"/>
      <c r="F77" s="50"/>
      <c r="G77" s="50"/>
      <c r="H77" s="50"/>
      <c r="I77" s="50"/>
      <c r="J77" s="50"/>
      <c r="K77" s="50"/>
      <c r="L77" s="50"/>
      <c r="M77" s="50"/>
      <c r="N77" s="50"/>
      <c r="O77" s="50"/>
      <c r="P77" s="50"/>
      <c r="Q77" s="50"/>
      <c r="R77" s="50"/>
      <c r="S77" s="50"/>
      <c r="T77" s="50"/>
      <c r="U77" s="51"/>
      <c r="V77" s="51"/>
      <c r="Y77" s="9"/>
      <c r="Z77" s="9"/>
      <c r="AA77" s="9"/>
      <c r="AB77" s="9"/>
      <c r="AC77" s="9"/>
      <c r="AD77" s="9"/>
      <c r="AI77" s="57"/>
    </row>
    <row r="78" spans="1:35" s="3" customFormat="1" x14ac:dyDescent="0.35">
      <c r="A78" s="51"/>
      <c r="B78" s="50"/>
      <c r="C78" s="50"/>
      <c r="D78" s="50"/>
      <c r="E78" s="50"/>
      <c r="F78" s="50"/>
      <c r="G78" s="50"/>
      <c r="H78" s="50"/>
      <c r="I78" s="50"/>
      <c r="J78" s="50"/>
      <c r="K78" s="50"/>
      <c r="L78" s="50"/>
      <c r="M78" s="50"/>
      <c r="N78" s="50"/>
      <c r="O78" s="50"/>
      <c r="P78" s="50"/>
      <c r="Q78" s="50"/>
      <c r="R78" s="50"/>
      <c r="S78" s="50"/>
      <c r="T78" s="50"/>
      <c r="U78" s="51"/>
      <c r="V78" s="51"/>
      <c r="Y78" s="9"/>
      <c r="Z78" s="9"/>
      <c r="AA78" s="9"/>
      <c r="AB78" s="9"/>
      <c r="AC78" s="9"/>
      <c r="AD78" s="9"/>
      <c r="AI78" s="57"/>
    </row>
    <row r="79" spans="1:35" s="3" customFormat="1" x14ac:dyDescent="0.35">
      <c r="A79" s="77" t="s">
        <v>304</v>
      </c>
      <c r="B79" s="78"/>
      <c r="C79" s="78"/>
      <c r="D79" s="78"/>
      <c r="E79" s="78"/>
      <c r="F79" s="78"/>
      <c r="G79" s="78"/>
      <c r="H79" s="78"/>
      <c r="I79" s="78"/>
      <c r="J79" s="78"/>
      <c r="K79" s="78"/>
      <c r="L79" s="78"/>
      <c r="M79" s="78"/>
      <c r="N79" s="78"/>
      <c r="O79" s="78"/>
      <c r="P79" s="78"/>
      <c r="Q79" s="78"/>
      <c r="R79" s="50"/>
      <c r="S79" s="50"/>
      <c r="T79" s="50"/>
      <c r="U79" s="51"/>
      <c r="V79" s="51"/>
      <c r="Y79" s="9"/>
      <c r="Z79" s="9"/>
      <c r="AA79" s="9"/>
      <c r="AB79" s="9"/>
      <c r="AC79" s="9"/>
      <c r="AD79" s="9"/>
      <c r="AI79" s="57"/>
    </row>
    <row r="80" spans="1:35" s="3" customFormat="1" x14ac:dyDescent="0.35">
      <c r="A80" s="51"/>
      <c r="B80" s="51"/>
      <c r="C80" s="51"/>
      <c r="D80" s="51"/>
      <c r="E80" s="51"/>
      <c r="F80" s="51"/>
      <c r="G80" s="51"/>
      <c r="H80" s="51"/>
      <c r="I80" s="51"/>
      <c r="J80" s="51"/>
      <c r="K80" s="51"/>
      <c r="L80" s="51"/>
      <c r="M80" s="51"/>
      <c r="N80" s="51"/>
      <c r="O80" s="51"/>
      <c r="P80" s="51"/>
      <c r="Q80" s="51"/>
      <c r="R80" s="51"/>
      <c r="S80" s="51"/>
      <c r="T80" s="51"/>
      <c r="U80" s="51"/>
      <c r="V80" s="51"/>
      <c r="Y80" s="9"/>
      <c r="Z80" s="9"/>
      <c r="AA80" s="9"/>
      <c r="AB80" s="9"/>
      <c r="AC80" s="9"/>
      <c r="AD80" s="9"/>
      <c r="AI80" s="57"/>
    </row>
    <row r="81" spans="1:35" s="3" customFormat="1" x14ac:dyDescent="0.35">
      <c r="A81" s="77" t="s">
        <v>305</v>
      </c>
      <c r="B81" s="78"/>
      <c r="C81" s="78"/>
      <c r="D81" s="78"/>
      <c r="E81" s="78"/>
      <c r="F81" s="78"/>
      <c r="G81" s="78"/>
      <c r="H81" s="78"/>
      <c r="I81" s="78"/>
      <c r="J81" s="78"/>
      <c r="K81" s="78"/>
      <c r="L81" s="78"/>
      <c r="M81" s="78"/>
      <c r="N81" s="51"/>
      <c r="O81" s="51"/>
      <c r="P81" s="51"/>
      <c r="Q81" s="51"/>
      <c r="R81" s="51"/>
      <c r="S81" s="51"/>
      <c r="T81" s="51"/>
      <c r="U81" s="51"/>
      <c r="V81" s="51"/>
      <c r="Y81" s="9"/>
      <c r="Z81" s="9"/>
      <c r="AA81" s="9"/>
      <c r="AB81" s="9"/>
      <c r="AC81" s="9"/>
      <c r="AD81" s="9"/>
      <c r="AI81" s="57"/>
    </row>
    <row r="82" spans="1:35" s="3" customFormat="1" x14ac:dyDescent="0.35">
      <c r="A82" s="51"/>
      <c r="B82" s="51"/>
      <c r="C82" s="51"/>
      <c r="D82" s="51"/>
      <c r="E82" s="51"/>
      <c r="F82" s="51"/>
      <c r="G82" s="51"/>
      <c r="H82" s="51"/>
      <c r="I82" s="51"/>
      <c r="J82" s="51"/>
      <c r="K82" s="51"/>
      <c r="L82" s="51"/>
      <c r="M82" s="51"/>
      <c r="N82" s="51"/>
      <c r="O82" s="51"/>
      <c r="P82" s="51"/>
      <c r="Q82" s="51"/>
      <c r="R82" s="51"/>
      <c r="S82" s="51"/>
      <c r="T82" s="51"/>
      <c r="U82" s="51"/>
      <c r="V82" s="51"/>
      <c r="Y82" s="9"/>
      <c r="Z82" s="9"/>
      <c r="AA82" s="9"/>
      <c r="AB82" s="9"/>
      <c r="AC82" s="9"/>
      <c r="AD82" s="9"/>
      <c r="AI82" s="57"/>
    </row>
    <row r="83" spans="1:35" s="3" customFormat="1" ht="36.5" customHeight="1" x14ac:dyDescent="0.35">
      <c r="A83" s="77" t="s">
        <v>306</v>
      </c>
      <c r="B83" s="78"/>
      <c r="C83" s="78"/>
      <c r="D83" s="78"/>
      <c r="E83" s="78"/>
      <c r="F83" s="78"/>
      <c r="G83" s="78"/>
      <c r="H83" s="78"/>
      <c r="I83" s="78"/>
      <c r="J83" s="78"/>
      <c r="K83" s="78"/>
      <c r="L83" s="78"/>
      <c r="M83" s="51"/>
      <c r="N83" s="51"/>
      <c r="O83" s="51"/>
      <c r="P83" s="51"/>
      <c r="Q83" s="51"/>
      <c r="R83" s="51"/>
      <c r="S83" s="51"/>
      <c r="T83" s="51"/>
      <c r="U83" s="51"/>
      <c r="V83" s="51"/>
      <c r="Y83" s="9"/>
      <c r="Z83" s="9"/>
      <c r="AA83" s="9"/>
      <c r="AB83" s="9"/>
      <c r="AC83" s="9"/>
      <c r="AD83" s="9"/>
      <c r="AI83" s="57"/>
    </row>
    <row r="84" spans="1:35" s="3" customFormat="1" x14ac:dyDescent="0.35">
      <c r="A84" s="51"/>
      <c r="B84" s="51"/>
      <c r="C84" s="51"/>
      <c r="D84" s="51"/>
      <c r="E84" s="51"/>
      <c r="F84" s="51"/>
      <c r="G84" s="51"/>
      <c r="H84" s="51"/>
      <c r="I84" s="51"/>
      <c r="J84" s="51"/>
      <c r="K84" s="51"/>
      <c r="L84" s="51"/>
      <c r="M84" s="51"/>
      <c r="N84" s="51"/>
      <c r="O84" s="51"/>
      <c r="P84" s="51"/>
      <c r="Q84" s="51"/>
      <c r="R84" s="51"/>
      <c r="S84" s="51"/>
      <c r="T84" s="51"/>
      <c r="U84" s="51"/>
      <c r="V84" s="51"/>
      <c r="Y84" s="9"/>
      <c r="Z84" s="9"/>
      <c r="AA84" s="9"/>
      <c r="AB84" s="9"/>
      <c r="AC84" s="9"/>
      <c r="AD84" s="9"/>
      <c r="AI84" s="57"/>
    </row>
    <row r="85" spans="1:35" s="3" customFormat="1" x14ac:dyDescent="0.35">
      <c r="A85" s="42"/>
      <c r="B85" s="42"/>
      <c r="C85" s="42"/>
      <c r="D85" s="42"/>
      <c r="E85" s="42"/>
      <c r="F85" s="42"/>
      <c r="G85" s="42"/>
      <c r="H85" s="42"/>
      <c r="I85" s="42"/>
      <c r="J85" s="42"/>
      <c r="K85" s="42"/>
      <c r="L85" s="42"/>
      <c r="M85" s="42"/>
      <c r="N85" s="42"/>
      <c r="O85" s="42"/>
      <c r="P85" s="42"/>
      <c r="Q85" s="42"/>
      <c r="R85" s="42"/>
      <c r="S85" s="42"/>
      <c r="T85" s="42"/>
      <c r="U85" s="42"/>
      <c r="V85" s="42"/>
      <c r="Y85" s="9"/>
      <c r="Z85" s="9"/>
      <c r="AA85" s="9"/>
      <c r="AB85" s="9"/>
      <c r="AC85" s="9"/>
      <c r="AD85" s="9"/>
      <c r="AI85" s="57"/>
    </row>
    <row r="86" spans="1:35" s="3" customFormat="1" ht="29" x14ac:dyDescent="0.35">
      <c r="A86" s="42"/>
      <c r="B86" s="43" t="s">
        <v>307</v>
      </c>
      <c r="C86" s="42"/>
      <c r="D86" s="42"/>
      <c r="E86" s="42"/>
      <c r="F86" s="43" t="s">
        <v>308</v>
      </c>
      <c r="G86" s="42"/>
      <c r="H86" s="42"/>
      <c r="I86" s="43" t="s">
        <v>309</v>
      </c>
      <c r="J86" s="42"/>
      <c r="K86" s="42"/>
      <c r="L86" s="42"/>
      <c r="M86" s="42"/>
      <c r="N86" s="42"/>
      <c r="O86" s="42"/>
      <c r="P86" s="42"/>
      <c r="Q86" s="42"/>
      <c r="R86" s="42"/>
      <c r="S86" s="42"/>
      <c r="T86" s="42"/>
      <c r="U86" s="42"/>
      <c r="V86" s="42"/>
      <c r="Y86" s="9"/>
      <c r="Z86" s="9"/>
      <c r="AA86" s="9"/>
      <c r="AB86" s="9"/>
      <c r="AC86" s="9"/>
      <c r="AD86" s="9"/>
      <c r="AI86" s="57"/>
    </row>
    <row r="87" spans="1:35" s="3" customFormat="1" hidden="1" x14ac:dyDescent="0.35">
      <c r="A87" s="42"/>
      <c r="B87" s="42"/>
      <c r="C87" s="42"/>
      <c r="D87" s="42"/>
      <c r="E87" s="42"/>
      <c r="F87" s="42"/>
      <c r="G87" s="42"/>
      <c r="H87" s="42"/>
      <c r="I87" s="42"/>
      <c r="J87" s="42"/>
      <c r="K87" s="42"/>
      <c r="L87" s="42"/>
      <c r="M87" s="42"/>
      <c r="N87" s="42"/>
      <c r="O87" s="42"/>
      <c r="P87" s="42"/>
      <c r="Q87" s="42"/>
      <c r="R87" s="42"/>
      <c r="S87" s="42"/>
      <c r="T87" s="42"/>
      <c r="U87" s="42"/>
      <c r="V87" s="42"/>
      <c r="Y87" s="9"/>
      <c r="Z87" s="9"/>
      <c r="AA87" s="9"/>
      <c r="AB87" s="9"/>
      <c r="AC87" s="9"/>
      <c r="AD87" s="9"/>
      <c r="AI87" s="57"/>
    </row>
    <row r="88" spans="1:35" s="3" customFormat="1" ht="43.5" hidden="1" x14ac:dyDescent="0.35">
      <c r="A88" s="42"/>
      <c r="B88" s="42"/>
      <c r="C88" s="42"/>
      <c r="D88" s="42"/>
      <c r="E88" s="42"/>
      <c r="F88" s="38" t="s">
        <v>310</v>
      </c>
      <c r="G88" s="42"/>
      <c r="H88" s="38" t="s">
        <v>311</v>
      </c>
      <c r="I88" s="39"/>
      <c r="J88" s="42"/>
      <c r="K88" s="43" t="s">
        <v>312</v>
      </c>
      <c r="L88" s="42"/>
      <c r="M88" s="42"/>
      <c r="N88" s="42"/>
      <c r="O88" s="42"/>
      <c r="P88" s="42"/>
      <c r="Q88" s="40" t="s">
        <v>313</v>
      </c>
      <c r="R88" s="44" t="s">
        <v>314</v>
      </c>
      <c r="S88" s="42"/>
      <c r="T88" s="42"/>
      <c r="U88" s="41" t="s">
        <v>315</v>
      </c>
      <c r="V88" s="41" t="s">
        <v>315</v>
      </c>
      <c r="Y88" s="9"/>
      <c r="Z88" s="9"/>
      <c r="AA88" s="9"/>
      <c r="AB88" s="9"/>
      <c r="AC88" s="9"/>
      <c r="AD88" s="9"/>
      <c r="AI88" s="57"/>
    </row>
    <row r="89" spans="1:35" s="3" customFormat="1" ht="43.5" hidden="1" x14ac:dyDescent="0.35">
      <c r="A89" s="42"/>
      <c r="B89" s="42"/>
      <c r="C89" s="42"/>
      <c r="D89" s="42"/>
      <c r="E89" s="42"/>
      <c r="F89" s="38" t="s">
        <v>316</v>
      </c>
      <c r="G89" s="42"/>
      <c r="H89" s="38" t="s">
        <v>317</v>
      </c>
      <c r="I89" s="39"/>
      <c r="J89" s="42"/>
      <c r="K89" s="43" t="s">
        <v>318</v>
      </c>
      <c r="L89" s="42"/>
      <c r="M89" s="42"/>
      <c r="N89" s="42"/>
      <c r="O89" s="42"/>
      <c r="P89" s="42"/>
      <c r="Q89" s="40" t="s">
        <v>319</v>
      </c>
      <c r="R89" s="44" t="s">
        <v>320</v>
      </c>
      <c r="S89" s="42"/>
      <c r="T89" s="42"/>
      <c r="U89" s="44" t="s">
        <v>321</v>
      </c>
      <c r="V89" s="44" t="s">
        <v>321</v>
      </c>
      <c r="Y89" s="9"/>
      <c r="Z89" s="9"/>
      <c r="AA89" s="9"/>
      <c r="AB89" s="9"/>
      <c r="AC89" s="9"/>
      <c r="AD89" s="9"/>
      <c r="AI89" s="57"/>
    </row>
    <row r="90" spans="1:35" s="3" customFormat="1" ht="43.5" hidden="1" x14ac:dyDescent="0.35">
      <c r="A90" s="42"/>
      <c r="B90" s="42"/>
      <c r="C90" s="42"/>
      <c r="D90" s="42"/>
      <c r="E90" s="42"/>
      <c r="F90" s="38" t="s">
        <v>322</v>
      </c>
      <c r="G90" s="42"/>
      <c r="H90" s="38" t="s">
        <v>323</v>
      </c>
      <c r="I90" s="39"/>
      <c r="J90" s="42"/>
      <c r="K90" s="43" t="s">
        <v>324</v>
      </c>
      <c r="L90" s="42"/>
      <c r="M90" s="42"/>
      <c r="N90" s="42"/>
      <c r="O90" s="42"/>
      <c r="P90" s="42"/>
      <c r="Q90" s="40" t="s">
        <v>325</v>
      </c>
      <c r="R90" s="44" t="s">
        <v>326</v>
      </c>
      <c r="S90" s="42"/>
      <c r="T90" s="42"/>
      <c r="U90" s="44" t="s">
        <v>327</v>
      </c>
      <c r="V90" s="44" t="s">
        <v>327</v>
      </c>
      <c r="Y90" s="9"/>
      <c r="Z90" s="9"/>
      <c r="AA90" s="9"/>
      <c r="AB90" s="9"/>
      <c r="AC90" s="9"/>
      <c r="AD90" s="9"/>
      <c r="AI90" s="57"/>
    </row>
    <row r="91" spans="1:35" s="3" customFormat="1" ht="43.5" hidden="1" x14ac:dyDescent="0.35">
      <c r="A91" s="42"/>
      <c r="B91" s="42"/>
      <c r="C91" s="42"/>
      <c r="D91" s="42"/>
      <c r="E91" s="42"/>
      <c r="F91" s="38" t="s">
        <v>328</v>
      </c>
      <c r="G91" s="42"/>
      <c r="H91" s="42"/>
      <c r="I91" s="42"/>
      <c r="J91" s="42"/>
      <c r="K91" s="43" t="s">
        <v>329</v>
      </c>
      <c r="L91" s="42"/>
      <c r="M91" s="42"/>
      <c r="N91" s="42"/>
      <c r="O91" s="42"/>
      <c r="P91" s="42"/>
      <c r="Q91" s="42"/>
      <c r="R91" s="44" t="s">
        <v>330</v>
      </c>
      <c r="S91" s="42"/>
      <c r="T91" s="42"/>
      <c r="U91" s="42"/>
      <c r="V91" s="42"/>
      <c r="Y91" s="9"/>
      <c r="Z91" s="9"/>
      <c r="AA91" s="9"/>
      <c r="AB91" s="9"/>
      <c r="AC91" s="9"/>
      <c r="AD91" s="9"/>
      <c r="AI91" s="57"/>
    </row>
    <row r="92" spans="1:35" s="3" customFormat="1" ht="43.5" hidden="1" x14ac:dyDescent="0.35">
      <c r="A92" s="42"/>
      <c r="B92" s="42"/>
      <c r="C92" s="42"/>
      <c r="D92" s="42"/>
      <c r="E92" s="42"/>
      <c r="F92" s="38" t="s">
        <v>331</v>
      </c>
      <c r="G92" s="42"/>
      <c r="H92" s="42"/>
      <c r="I92" s="42"/>
      <c r="J92" s="42"/>
      <c r="K92" s="43" t="s">
        <v>332</v>
      </c>
      <c r="L92" s="42"/>
      <c r="M92" s="42"/>
      <c r="N92" s="42"/>
      <c r="O92" s="42"/>
      <c r="P92" s="42"/>
      <c r="Q92" s="42"/>
      <c r="R92" s="42"/>
      <c r="S92" s="42"/>
      <c r="T92" s="42"/>
      <c r="U92" s="42"/>
      <c r="V92" s="42"/>
      <c r="Y92" s="9"/>
      <c r="Z92" s="9"/>
      <c r="AA92" s="9"/>
      <c r="AB92" s="9"/>
      <c r="AC92" s="9"/>
      <c r="AD92" s="9"/>
      <c r="AI92" s="57"/>
    </row>
    <row r="93" spans="1:35" s="3" customFormat="1" ht="43.5" hidden="1" x14ac:dyDescent="0.35">
      <c r="A93" s="42"/>
      <c r="B93" s="42"/>
      <c r="C93" s="42"/>
      <c r="D93" s="42"/>
      <c r="E93" s="42"/>
      <c r="F93" s="38" t="s">
        <v>333</v>
      </c>
      <c r="G93" s="42"/>
      <c r="H93" s="42"/>
      <c r="I93" s="42"/>
      <c r="J93" s="42"/>
      <c r="K93" s="43" t="s">
        <v>334</v>
      </c>
      <c r="L93" s="42"/>
      <c r="M93" s="42"/>
      <c r="N93" s="42"/>
      <c r="O93" s="42"/>
      <c r="P93" s="42"/>
      <c r="Q93" s="42"/>
      <c r="R93" s="42"/>
      <c r="S93" s="42"/>
      <c r="T93" s="42"/>
      <c r="U93" s="42"/>
      <c r="V93" s="42"/>
      <c r="Y93" s="9"/>
      <c r="Z93" s="9"/>
      <c r="AA93" s="9"/>
      <c r="AB93" s="9"/>
      <c r="AC93" s="9"/>
      <c r="AD93" s="9"/>
      <c r="AI93" s="57"/>
    </row>
    <row r="94" spans="1:35" s="3" customFormat="1" ht="43.5" hidden="1" x14ac:dyDescent="0.35">
      <c r="A94" s="42"/>
      <c r="B94" s="42"/>
      <c r="C94" s="42"/>
      <c r="D94" s="42"/>
      <c r="E94" s="42"/>
      <c r="F94" s="38" t="s">
        <v>335</v>
      </c>
      <c r="G94" s="42"/>
      <c r="H94" s="42"/>
      <c r="I94" s="42"/>
      <c r="J94" s="42"/>
      <c r="K94" s="43" t="s">
        <v>336</v>
      </c>
      <c r="L94" s="42"/>
      <c r="M94" s="42"/>
      <c r="N94" s="42"/>
      <c r="O94" s="42"/>
      <c r="P94" s="42"/>
      <c r="Q94" s="42"/>
      <c r="R94" s="42"/>
      <c r="S94" s="42"/>
      <c r="T94" s="42"/>
      <c r="U94" s="42"/>
      <c r="V94" s="42"/>
      <c r="Y94" s="9"/>
      <c r="Z94" s="9"/>
      <c r="AA94" s="9"/>
      <c r="AB94" s="9"/>
      <c r="AC94" s="9"/>
      <c r="AD94" s="9"/>
      <c r="AI94" s="57"/>
    </row>
    <row r="95" spans="1:35" s="3" customFormat="1" ht="43.5" hidden="1" x14ac:dyDescent="0.35">
      <c r="A95" s="42"/>
      <c r="B95" s="42"/>
      <c r="C95" s="42"/>
      <c r="D95" s="42"/>
      <c r="E95" s="42"/>
      <c r="F95" s="38" t="s">
        <v>337</v>
      </c>
      <c r="G95" s="42"/>
      <c r="H95" s="42"/>
      <c r="I95" s="42"/>
      <c r="J95" s="42"/>
      <c r="K95" s="43" t="s">
        <v>336</v>
      </c>
      <c r="L95" s="42"/>
      <c r="M95" s="42"/>
      <c r="N95" s="42"/>
      <c r="O95" s="42"/>
      <c r="P95" s="42"/>
      <c r="Q95" s="42"/>
      <c r="R95" s="42"/>
      <c r="S95" s="42"/>
      <c r="T95" s="42"/>
      <c r="U95" s="42"/>
      <c r="V95" s="42"/>
      <c r="Y95" s="9"/>
      <c r="Z95" s="9"/>
      <c r="AA95" s="9"/>
      <c r="AB95" s="9"/>
      <c r="AC95" s="9"/>
      <c r="AD95" s="9"/>
      <c r="AI95" s="57"/>
    </row>
    <row r="96" spans="1:35" s="3" customFormat="1" ht="43.5" hidden="1" x14ac:dyDescent="0.35">
      <c r="A96" s="42"/>
      <c r="B96" s="42"/>
      <c r="C96" s="42"/>
      <c r="D96" s="42"/>
      <c r="E96" s="42"/>
      <c r="F96" s="38" t="s">
        <v>338</v>
      </c>
      <c r="G96" s="42"/>
      <c r="H96" s="42"/>
      <c r="I96" s="42"/>
      <c r="J96" s="42"/>
      <c r="K96" s="43" t="s">
        <v>339</v>
      </c>
      <c r="L96" s="42"/>
      <c r="M96" s="42"/>
      <c r="N96" s="42"/>
      <c r="O96" s="42"/>
      <c r="P96" s="42"/>
      <c r="Q96" s="42"/>
      <c r="R96" s="42"/>
      <c r="S96" s="42"/>
      <c r="T96" s="42"/>
      <c r="U96" s="42"/>
      <c r="V96" s="42"/>
      <c r="Y96" s="9"/>
      <c r="Z96" s="9"/>
      <c r="AA96" s="9"/>
      <c r="AB96" s="9"/>
      <c r="AC96" s="9"/>
      <c r="AD96" s="9"/>
      <c r="AI96" s="57"/>
    </row>
    <row r="97" spans="1:35" s="3" customFormat="1" ht="58" hidden="1" x14ac:dyDescent="0.35">
      <c r="A97" s="42"/>
      <c r="B97" s="42"/>
      <c r="C97" s="42"/>
      <c r="D97" s="42"/>
      <c r="E97" s="42"/>
      <c r="F97" s="38" t="s">
        <v>340</v>
      </c>
      <c r="G97" s="42"/>
      <c r="H97" s="42"/>
      <c r="I97" s="42"/>
      <c r="J97" s="42"/>
      <c r="K97" s="43" t="s">
        <v>341</v>
      </c>
      <c r="L97" s="42"/>
      <c r="M97" s="42"/>
      <c r="N97" s="42"/>
      <c r="O97" s="42"/>
      <c r="P97" s="42"/>
      <c r="Q97" s="42"/>
      <c r="R97" s="42"/>
      <c r="S97" s="42"/>
      <c r="T97" s="42"/>
      <c r="U97" s="42"/>
      <c r="V97" s="42"/>
      <c r="Y97" s="9"/>
      <c r="Z97" s="9"/>
      <c r="AA97" s="9"/>
      <c r="AB97" s="9"/>
      <c r="AC97" s="9"/>
      <c r="AD97" s="9"/>
      <c r="AI97" s="57"/>
    </row>
    <row r="98" spans="1:35" s="3" customFormat="1" ht="87" hidden="1" x14ac:dyDescent="0.35">
      <c r="A98" s="42"/>
      <c r="B98" s="42"/>
      <c r="C98" s="42"/>
      <c r="D98" s="42"/>
      <c r="E98" s="42"/>
      <c r="F98" s="38" t="s">
        <v>342</v>
      </c>
      <c r="G98" s="42"/>
      <c r="H98" s="42"/>
      <c r="I98" s="42"/>
      <c r="J98" s="42"/>
      <c r="K98" s="43" t="s">
        <v>343</v>
      </c>
      <c r="L98" s="42"/>
      <c r="M98" s="42"/>
      <c r="N98" s="42"/>
      <c r="O98" s="42"/>
      <c r="P98" s="42"/>
      <c r="Q98" s="42"/>
      <c r="R98" s="42"/>
      <c r="S98" s="42"/>
      <c r="T98" s="42"/>
      <c r="U98" s="42"/>
      <c r="V98" s="42"/>
      <c r="Y98" s="9"/>
      <c r="Z98" s="9"/>
      <c r="AA98" s="9"/>
      <c r="AB98" s="9"/>
      <c r="AC98" s="9"/>
      <c r="AD98" s="9"/>
      <c r="AI98" s="57"/>
    </row>
    <row r="99" spans="1:35" s="3" customFormat="1" ht="43.5" hidden="1" x14ac:dyDescent="0.35">
      <c r="A99" s="42"/>
      <c r="B99" s="42"/>
      <c r="C99" s="42"/>
      <c r="D99" s="42"/>
      <c r="E99" s="42"/>
      <c r="F99" s="42"/>
      <c r="G99" s="42"/>
      <c r="H99" s="42"/>
      <c r="I99" s="42"/>
      <c r="J99" s="42"/>
      <c r="K99" s="43" t="s">
        <v>344</v>
      </c>
      <c r="L99" s="42"/>
      <c r="M99" s="42"/>
      <c r="N99" s="42"/>
      <c r="O99" s="42"/>
      <c r="P99" s="42"/>
      <c r="Q99" s="42"/>
      <c r="R99" s="42"/>
      <c r="S99" s="42"/>
      <c r="T99" s="42"/>
      <c r="U99" s="42"/>
      <c r="V99" s="42"/>
      <c r="Y99" s="9"/>
      <c r="Z99" s="9"/>
      <c r="AA99" s="9"/>
      <c r="AB99" s="9"/>
      <c r="AC99" s="9"/>
      <c r="AD99" s="9"/>
      <c r="AI99" s="57"/>
    </row>
    <row r="100" spans="1:35" s="3" customFormat="1" ht="58" hidden="1" x14ac:dyDescent="0.35">
      <c r="A100" s="42"/>
      <c r="B100" s="42"/>
      <c r="C100" s="42"/>
      <c r="D100" s="42"/>
      <c r="E100" s="42"/>
      <c r="F100" s="42"/>
      <c r="G100" s="42"/>
      <c r="H100" s="42"/>
      <c r="I100" s="42"/>
      <c r="J100" s="42"/>
      <c r="K100" s="43" t="s">
        <v>345</v>
      </c>
      <c r="L100" s="42"/>
      <c r="M100" s="42"/>
      <c r="N100" s="42"/>
      <c r="O100" s="42"/>
      <c r="P100" s="42"/>
      <c r="Q100" s="42"/>
      <c r="R100" s="42"/>
      <c r="S100" s="42"/>
      <c r="T100" s="42"/>
      <c r="U100" s="42"/>
      <c r="V100" s="42"/>
      <c r="Y100" s="9"/>
      <c r="Z100" s="9"/>
      <c r="AA100" s="9"/>
      <c r="AB100" s="9"/>
      <c r="AC100" s="9"/>
      <c r="AD100" s="9"/>
      <c r="AI100" s="57"/>
    </row>
    <row r="101" spans="1:35" s="3" customFormat="1" ht="58" hidden="1" x14ac:dyDescent="0.35">
      <c r="A101" s="42"/>
      <c r="B101" s="42"/>
      <c r="C101" s="42"/>
      <c r="D101" s="42"/>
      <c r="E101" s="42"/>
      <c r="F101" s="42"/>
      <c r="G101" s="42"/>
      <c r="H101" s="42"/>
      <c r="I101" s="42"/>
      <c r="J101" s="42"/>
      <c r="K101" s="43" t="s">
        <v>346</v>
      </c>
      <c r="L101" s="42"/>
      <c r="M101" s="42"/>
      <c r="N101" s="42"/>
      <c r="O101" s="42"/>
      <c r="P101" s="42"/>
      <c r="Q101" s="42"/>
      <c r="R101" s="42"/>
      <c r="S101" s="42"/>
      <c r="T101" s="42"/>
      <c r="U101" s="42"/>
      <c r="V101" s="42"/>
      <c r="Y101" s="9"/>
      <c r="Z101" s="9"/>
      <c r="AA101" s="9"/>
      <c r="AB101" s="9"/>
      <c r="AC101" s="9"/>
      <c r="AD101" s="9"/>
      <c r="AI101" s="57"/>
    </row>
    <row r="102" spans="1:35" s="3" customFormat="1" ht="29" hidden="1" x14ac:dyDescent="0.35">
      <c r="A102" s="42"/>
      <c r="B102" s="42"/>
      <c r="C102" s="42"/>
      <c r="D102" s="42"/>
      <c r="E102" s="42"/>
      <c r="F102" s="42"/>
      <c r="G102" s="42"/>
      <c r="H102" s="42"/>
      <c r="I102" s="42"/>
      <c r="J102" s="42"/>
      <c r="K102" s="43" t="s">
        <v>347</v>
      </c>
      <c r="L102" s="42"/>
      <c r="M102" s="42"/>
      <c r="N102" s="42"/>
      <c r="O102" s="42"/>
      <c r="P102" s="42"/>
      <c r="Q102" s="42"/>
      <c r="R102" s="42"/>
      <c r="S102" s="42"/>
      <c r="T102" s="42"/>
      <c r="U102" s="42"/>
      <c r="V102" s="42"/>
      <c r="Y102" s="9"/>
      <c r="Z102" s="9"/>
      <c r="AA102" s="9"/>
      <c r="AB102" s="9"/>
      <c r="AC102" s="9"/>
      <c r="AD102" s="9"/>
      <c r="AI102" s="57"/>
    </row>
    <row r="103" spans="1:35" s="3" customFormat="1" ht="58" hidden="1" x14ac:dyDescent="0.35">
      <c r="A103" s="42"/>
      <c r="B103" s="42"/>
      <c r="C103" s="42"/>
      <c r="D103" s="42"/>
      <c r="E103" s="42"/>
      <c r="F103" s="42"/>
      <c r="G103" s="42"/>
      <c r="H103" s="42"/>
      <c r="I103" s="42"/>
      <c r="J103" s="42"/>
      <c r="K103" s="43" t="s">
        <v>348</v>
      </c>
      <c r="L103" s="42"/>
      <c r="M103" s="42"/>
      <c r="N103" s="42"/>
      <c r="O103" s="42"/>
      <c r="P103" s="42"/>
      <c r="Q103" s="42"/>
      <c r="R103" s="42"/>
      <c r="S103" s="42"/>
      <c r="T103" s="42"/>
      <c r="U103" s="42"/>
      <c r="V103" s="42"/>
      <c r="Y103" s="9"/>
      <c r="Z103" s="9"/>
      <c r="AA103" s="9"/>
      <c r="AB103" s="9"/>
      <c r="AC103" s="9"/>
      <c r="AD103" s="9"/>
      <c r="AI103" s="57"/>
    </row>
    <row r="104" spans="1:35" s="3" customFormat="1" ht="58" hidden="1" x14ac:dyDescent="0.35">
      <c r="A104" s="42"/>
      <c r="B104" s="42"/>
      <c r="C104" s="42"/>
      <c r="D104" s="42"/>
      <c r="E104" s="42"/>
      <c r="F104" s="42"/>
      <c r="G104" s="42"/>
      <c r="H104" s="42"/>
      <c r="I104" s="42"/>
      <c r="J104" s="42"/>
      <c r="K104" s="43" t="s">
        <v>349</v>
      </c>
      <c r="L104" s="42"/>
      <c r="M104" s="42"/>
      <c r="N104" s="42"/>
      <c r="O104" s="42"/>
      <c r="P104" s="42"/>
      <c r="Q104" s="42"/>
      <c r="R104" s="42"/>
      <c r="S104" s="42"/>
      <c r="T104" s="42"/>
      <c r="U104" s="42"/>
      <c r="V104" s="42"/>
      <c r="Y104" s="9"/>
      <c r="Z104" s="9"/>
      <c r="AA104" s="9"/>
      <c r="AB104" s="9"/>
      <c r="AC104" s="9"/>
      <c r="AD104" s="9"/>
      <c r="AI104" s="57"/>
    </row>
    <row r="105" spans="1:35" s="3" customFormat="1" ht="43.5" hidden="1" x14ac:dyDescent="0.35">
      <c r="A105" s="42"/>
      <c r="B105" s="42"/>
      <c r="C105" s="42"/>
      <c r="D105" s="42"/>
      <c r="E105" s="42"/>
      <c r="F105" s="42"/>
      <c r="G105" s="42"/>
      <c r="H105" s="42"/>
      <c r="I105" s="42"/>
      <c r="J105" s="42"/>
      <c r="K105" s="43" t="s">
        <v>350</v>
      </c>
      <c r="L105" s="42"/>
      <c r="M105" s="42"/>
      <c r="N105" s="42"/>
      <c r="O105" s="42"/>
      <c r="P105" s="42"/>
      <c r="Q105" s="42"/>
      <c r="R105" s="42"/>
      <c r="S105" s="42"/>
      <c r="T105" s="42"/>
      <c r="U105" s="42"/>
      <c r="V105" s="42"/>
      <c r="Y105" s="9"/>
      <c r="Z105" s="9"/>
      <c r="AA105" s="9"/>
      <c r="AB105" s="9"/>
      <c r="AC105" s="9"/>
      <c r="AD105" s="9"/>
      <c r="AI105" s="57"/>
    </row>
    <row r="106" spans="1:35" s="3" customFormat="1" ht="43.5" hidden="1" x14ac:dyDescent="0.35">
      <c r="A106" s="42"/>
      <c r="B106" s="42"/>
      <c r="C106" s="42"/>
      <c r="D106" s="42"/>
      <c r="E106" s="42"/>
      <c r="F106" s="42"/>
      <c r="G106" s="42"/>
      <c r="H106" s="42"/>
      <c r="I106" s="42"/>
      <c r="J106" s="42"/>
      <c r="K106" s="43" t="s">
        <v>351</v>
      </c>
      <c r="L106" s="42"/>
      <c r="M106" s="42"/>
      <c r="N106" s="42"/>
      <c r="O106" s="42"/>
      <c r="P106" s="42"/>
      <c r="Q106" s="42"/>
      <c r="R106" s="42"/>
      <c r="S106" s="42"/>
      <c r="T106" s="42"/>
      <c r="U106" s="42"/>
      <c r="V106" s="42"/>
      <c r="Y106" s="9"/>
      <c r="Z106" s="9"/>
      <c r="AA106" s="9"/>
      <c r="AB106" s="9"/>
      <c r="AC106" s="9"/>
      <c r="AD106" s="9"/>
      <c r="AI106" s="57"/>
    </row>
    <row r="107" spans="1:35" s="3" customFormat="1" ht="58" hidden="1" x14ac:dyDescent="0.35">
      <c r="A107" s="42"/>
      <c r="B107" s="42"/>
      <c r="C107" s="42"/>
      <c r="D107" s="42"/>
      <c r="E107" s="42"/>
      <c r="F107" s="42"/>
      <c r="G107" s="42"/>
      <c r="H107" s="42"/>
      <c r="I107" s="42"/>
      <c r="J107" s="42"/>
      <c r="K107" s="43" t="s">
        <v>352</v>
      </c>
      <c r="L107" s="42"/>
      <c r="M107" s="42"/>
      <c r="N107" s="42"/>
      <c r="O107" s="42"/>
      <c r="P107" s="42"/>
      <c r="Q107" s="42"/>
      <c r="R107" s="42"/>
      <c r="S107" s="42"/>
      <c r="T107" s="42"/>
      <c r="U107" s="42"/>
      <c r="V107" s="42"/>
      <c r="Y107" s="9"/>
      <c r="Z107" s="9"/>
      <c r="AA107" s="9"/>
      <c r="AB107" s="9"/>
      <c r="AC107" s="9"/>
      <c r="AD107" s="9"/>
      <c r="AI107" s="57"/>
    </row>
    <row r="108" spans="1:35" s="3" customFormat="1" ht="43.5" hidden="1" x14ac:dyDescent="0.35">
      <c r="A108" s="42"/>
      <c r="B108" s="42"/>
      <c r="C108" s="42"/>
      <c r="D108" s="42"/>
      <c r="E108" s="42"/>
      <c r="F108" s="42"/>
      <c r="G108" s="42"/>
      <c r="H108" s="42"/>
      <c r="I108" s="42"/>
      <c r="J108" s="42"/>
      <c r="K108" s="43" t="s">
        <v>353</v>
      </c>
      <c r="L108" s="42"/>
      <c r="M108" s="42"/>
      <c r="N108" s="42"/>
      <c r="O108" s="42"/>
      <c r="P108" s="42"/>
      <c r="Q108" s="42"/>
      <c r="R108" s="42"/>
      <c r="S108" s="42"/>
      <c r="T108" s="42"/>
      <c r="U108" s="42"/>
      <c r="V108" s="42"/>
      <c r="Y108" s="9"/>
      <c r="Z108" s="9"/>
      <c r="AA108" s="9"/>
      <c r="AB108" s="9"/>
      <c r="AC108" s="9"/>
      <c r="AD108" s="9"/>
      <c r="AI108" s="57"/>
    </row>
    <row r="109" spans="1:35" s="3" customFormat="1" ht="43.5" hidden="1" x14ac:dyDescent="0.35">
      <c r="A109" s="42"/>
      <c r="B109" s="42"/>
      <c r="C109" s="42"/>
      <c r="D109" s="42"/>
      <c r="E109" s="42"/>
      <c r="F109" s="42"/>
      <c r="G109" s="42"/>
      <c r="H109" s="42"/>
      <c r="I109" s="42"/>
      <c r="J109" s="42"/>
      <c r="K109" s="43" t="s">
        <v>354</v>
      </c>
      <c r="L109" s="42"/>
      <c r="M109" s="42"/>
      <c r="N109" s="42"/>
      <c r="O109" s="42"/>
      <c r="P109" s="42"/>
      <c r="Q109" s="42"/>
      <c r="R109" s="42"/>
      <c r="S109" s="42"/>
      <c r="T109" s="42"/>
      <c r="U109" s="42"/>
      <c r="V109" s="42"/>
      <c r="Y109" s="9"/>
      <c r="Z109" s="9"/>
      <c r="AA109" s="9"/>
      <c r="AB109" s="9"/>
      <c r="AC109" s="9"/>
      <c r="AD109" s="9"/>
      <c r="AI109" s="57"/>
    </row>
    <row r="110" spans="1:35" s="3" customFormat="1" ht="29" hidden="1" x14ac:dyDescent="0.35">
      <c r="A110" s="42"/>
      <c r="B110" s="42"/>
      <c r="C110" s="42"/>
      <c r="D110" s="42"/>
      <c r="E110" s="42"/>
      <c r="F110" s="42"/>
      <c r="G110" s="42"/>
      <c r="H110" s="42"/>
      <c r="I110" s="42"/>
      <c r="J110" s="42"/>
      <c r="K110" s="43" t="s">
        <v>355</v>
      </c>
      <c r="L110" s="42"/>
      <c r="M110" s="42"/>
      <c r="N110" s="42"/>
      <c r="O110" s="42"/>
      <c r="P110" s="42"/>
      <c r="Q110" s="42"/>
      <c r="R110" s="42"/>
      <c r="S110" s="42"/>
      <c r="T110" s="42"/>
      <c r="U110" s="42"/>
      <c r="V110" s="42"/>
      <c r="Y110" s="9"/>
      <c r="Z110" s="9"/>
      <c r="AA110" s="9"/>
      <c r="AB110" s="9"/>
      <c r="AC110" s="9"/>
      <c r="AD110" s="9"/>
      <c r="AI110" s="57"/>
    </row>
    <row r="111" spans="1:35" s="3" customFormat="1" ht="58" hidden="1" x14ac:dyDescent="0.35">
      <c r="A111" s="42"/>
      <c r="B111" s="42"/>
      <c r="C111" s="42"/>
      <c r="D111" s="42"/>
      <c r="E111" s="42"/>
      <c r="F111" s="42"/>
      <c r="G111" s="42"/>
      <c r="H111" s="42"/>
      <c r="I111" s="42"/>
      <c r="J111" s="42"/>
      <c r="K111" s="43" t="s">
        <v>356</v>
      </c>
      <c r="L111" s="42"/>
      <c r="M111" s="42"/>
      <c r="N111" s="42"/>
      <c r="O111" s="42"/>
      <c r="P111" s="42"/>
      <c r="Q111" s="42"/>
      <c r="R111" s="42"/>
      <c r="S111" s="42"/>
      <c r="T111" s="42"/>
      <c r="U111" s="42"/>
      <c r="V111" s="42"/>
      <c r="Y111" s="9"/>
      <c r="Z111" s="9"/>
      <c r="AA111" s="9"/>
      <c r="AB111" s="9"/>
      <c r="AC111" s="9"/>
      <c r="AD111" s="9"/>
      <c r="AI111" s="57"/>
    </row>
    <row r="112" spans="1:35" s="3" customFormat="1" ht="58" hidden="1" x14ac:dyDescent="0.35">
      <c r="A112" s="42"/>
      <c r="B112" s="42"/>
      <c r="C112" s="42"/>
      <c r="D112" s="42"/>
      <c r="E112" s="42"/>
      <c r="F112" s="42"/>
      <c r="G112" s="42"/>
      <c r="H112" s="42"/>
      <c r="I112" s="42"/>
      <c r="J112" s="42"/>
      <c r="K112" s="43" t="s">
        <v>357</v>
      </c>
      <c r="L112" s="42"/>
      <c r="M112" s="42"/>
      <c r="N112" s="42"/>
      <c r="O112" s="42"/>
      <c r="P112" s="42"/>
      <c r="Q112" s="42"/>
      <c r="R112" s="42"/>
      <c r="S112" s="42"/>
      <c r="T112" s="42"/>
      <c r="U112" s="42"/>
      <c r="V112" s="42"/>
      <c r="Y112" s="9"/>
      <c r="Z112" s="9"/>
      <c r="AA112" s="9"/>
      <c r="AB112" s="9"/>
      <c r="AC112" s="9"/>
      <c r="AD112" s="9"/>
      <c r="AI112" s="57"/>
    </row>
    <row r="113" spans="1:35" s="3" customFormat="1" ht="29" hidden="1" x14ac:dyDescent="0.35">
      <c r="A113" s="42"/>
      <c r="B113" s="42"/>
      <c r="C113" s="42"/>
      <c r="D113" s="42"/>
      <c r="E113" s="42"/>
      <c r="F113" s="42"/>
      <c r="G113" s="42"/>
      <c r="H113" s="42"/>
      <c r="I113" s="42"/>
      <c r="J113" s="42"/>
      <c r="K113" s="43" t="s">
        <v>358</v>
      </c>
      <c r="L113" s="42"/>
      <c r="M113" s="42"/>
      <c r="N113" s="42"/>
      <c r="O113" s="42"/>
      <c r="P113" s="42"/>
      <c r="Q113" s="42"/>
      <c r="R113" s="42"/>
      <c r="S113" s="42"/>
      <c r="T113" s="42"/>
      <c r="U113" s="42"/>
      <c r="V113" s="42"/>
      <c r="Y113" s="9"/>
      <c r="Z113" s="9"/>
      <c r="AA113" s="9"/>
      <c r="AB113" s="9"/>
      <c r="AC113" s="9"/>
      <c r="AD113" s="9"/>
      <c r="AI113" s="57"/>
    </row>
    <row r="114" spans="1:35" s="3" customFormat="1" hidden="1" x14ac:dyDescent="0.35">
      <c r="A114" s="42"/>
      <c r="B114" s="42"/>
      <c r="C114" s="42"/>
      <c r="D114" s="42"/>
      <c r="E114" s="42"/>
      <c r="F114" s="42"/>
      <c r="G114" s="42"/>
      <c r="H114" s="42"/>
      <c r="I114" s="42"/>
      <c r="J114" s="42"/>
      <c r="K114" s="43" t="s">
        <v>56</v>
      </c>
      <c r="L114" s="42"/>
      <c r="M114" s="42"/>
      <c r="N114" s="42"/>
      <c r="O114" s="42"/>
      <c r="P114" s="42"/>
      <c r="Q114" s="42"/>
      <c r="R114" s="42"/>
      <c r="S114" s="42"/>
      <c r="T114" s="42"/>
      <c r="U114" s="42"/>
      <c r="V114" s="42"/>
      <c r="Y114" s="9"/>
      <c r="Z114" s="9"/>
      <c r="AA114" s="9"/>
      <c r="AB114" s="9"/>
      <c r="AC114" s="9"/>
      <c r="AD114" s="9"/>
      <c r="AI114" s="57"/>
    </row>
    <row r="115" spans="1:35" s="3" customFormat="1" hidden="1" x14ac:dyDescent="0.35">
      <c r="A115" s="42"/>
      <c r="B115" s="42"/>
      <c r="C115" s="42"/>
      <c r="D115" s="42"/>
      <c r="E115" s="42"/>
      <c r="F115" s="42"/>
      <c r="G115" s="42"/>
      <c r="H115" s="42"/>
      <c r="I115" s="42"/>
      <c r="J115" s="42"/>
      <c r="K115" s="42"/>
      <c r="L115" s="42"/>
      <c r="M115" s="42"/>
      <c r="N115" s="42"/>
      <c r="O115" s="42"/>
      <c r="P115" s="42"/>
      <c r="Q115" s="42"/>
      <c r="R115" s="42"/>
      <c r="S115" s="42"/>
      <c r="T115" s="42"/>
      <c r="U115" s="42"/>
      <c r="V115" s="42"/>
      <c r="Y115" s="9"/>
      <c r="Z115" s="9"/>
      <c r="AA115" s="9"/>
      <c r="AB115" s="9"/>
      <c r="AC115" s="9"/>
      <c r="AD115" s="9"/>
      <c r="AI115" s="57"/>
    </row>
    <row r="116" spans="1:35" s="3" customFormat="1" hidden="1" x14ac:dyDescent="0.35">
      <c r="A116" s="42"/>
      <c r="B116" s="42"/>
      <c r="C116" s="42"/>
      <c r="D116" s="42"/>
      <c r="E116" s="42"/>
      <c r="F116" s="42"/>
      <c r="G116" s="42"/>
      <c r="H116" s="42"/>
      <c r="I116" s="42"/>
      <c r="J116" s="42"/>
      <c r="K116" s="42"/>
      <c r="L116" s="42"/>
      <c r="M116" s="42"/>
      <c r="N116" s="42"/>
      <c r="O116" s="42"/>
      <c r="P116" s="42"/>
      <c r="Q116" s="42"/>
      <c r="R116" s="42"/>
      <c r="S116" s="42"/>
      <c r="T116" s="42"/>
      <c r="U116" s="42"/>
      <c r="V116" s="42"/>
      <c r="Y116" s="9"/>
      <c r="Z116" s="9"/>
      <c r="AA116" s="9"/>
      <c r="AB116" s="9"/>
      <c r="AC116" s="9"/>
      <c r="AD116" s="9"/>
      <c r="AI116" s="57"/>
    </row>
    <row r="117" spans="1:35" s="3" customFormat="1" hidden="1" x14ac:dyDescent="0.35">
      <c r="A117" s="42"/>
      <c r="B117" s="42"/>
      <c r="C117" s="42"/>
      <c r="D117" s="42"/>
      <c r="E117" s="42"/>
      <c r="F117" s="42"/>
      <c r="G117" s="42"/>
      <c r="H117" s="42"/>
      <c r="I117" s="42"/>
      <c r="J117" s="42"/>
      <c r="K117" s="42"/>
      <c r="L117" s="42"/>
      <c r="M117" s="42"/>
      <c r="N117" s="42"/>
      <c r="O117" s="42"/>
      <c r="P117" s="42"/>
      <c r="Q117" s="42"/>
      <c r="R117" s="42"/>
      <c r="S117" s="42"/>
      <c r="T117" s="42"/>
      <c r="U117" s="42"/>
      <c r="V117" s="42"/>
      <c r="Y117" s="9"/>
      <c r="Z117" s="9"/>
      <c r="AA117" s="9"/>
      <c r="AB117" s="9"/>
      <c r="AC117" s="9"/>
      <c r="AD117" s="9"/>
      <c r="AI117" s="57"/>
    </row>
    <row r="118" spans="1:35" s="3" customFormat="1" hidden="1" x14ac:dyDescent="0.35">
      <c r="A118" s="42"/>
      <c r="B118" s="42"/>
      <c r="C118" s="42"/>
      <c r="D118" s="42"/>
      <c r="E118" s="42"/>
      <c r="F118" s="42"/>
      <c r="G118" s="42"/>
      <c r="H118" s="42"/>
      <c r="I118" s="42"/>
      <c r="J118" s="42"/>
      <c r="K118" s="42"/>
      <c r="L118" s="42"/>
      <c r="M118" s="42"/>
      <c r="N118" s="42"/>
      <c r="O118" s="42"/>
      <c r="P118" s="42"/>
      <c r="Q118" s="42"/>
      <c r="R118" s="42"/>
      <c r="S118" s="42"/>
      <c r="T118" s="42"/>
      <c r="U118" s="42"/>
      <c r="V118" s="42"/>
      <c r="Y118" s="9"/>
      <c r="Z118" s="9"/>
      <c r="AA118" s="9"/>
      <c r="AB118" s="9"/>
      <c r="AC118" s="9"/>
      <c r="AD118" s="9"/>
      <c r="AI118" s="57"/>
    </row>
    <row r="119" spans="1:35" s="3" customFormat="1" hidden="1" x14ac:dyDescent="0.35">
      <c r="A119" s="42"/>
      <c r="B119" s="42"/>
      <c r="C119" s="42"/>
      <c r="D119" s="42"/>
      <c r="E119" s="42"/>
      <c r="F119" s="42"/>
      <c r="G119" s="42"/>
      <c r="H119" s="42"/>
      <c r="I119" s="42"/>
      <c r="J119" s="42"/>
      <c r="K119" s="42"/>
      <c r="L119" s="42"/>
      <c r="M119" s="42"/>
      <c r="N119" s="42"/>
      <c r="O119" s="42"/>
      <c r="P119" s="42"/>
      <c r="Q119" s="42"/>
      <c r="R119" s="42"/>
      <c r="S119" s="42"/>
      <c r="T119" s="42"/>
      <c r="U119" s="42"/>
      <c r="V119" s="42"/>
      <c r="Y119" s="9"/>
      <c r="Z119" s="9"/>
      <c r="AA119" s="9"/>
      <c r="AB119" s="9"/>
      <c r="AC119" s="9"/>
      <c r="AD119" s="9"/>
      <c r="AI119" s="57"/>
    </row>
    <row r="120" spans="1:35" s="3" customFormat="1" hidden="1" x14ac:dyDescent="0.35">
      <c r="A120" s="42"/>
      <c r="B120" s="42"/>
      <c r="C120" s="42"/>
      <c r="D120" s="42"/>
      <c r="E120" s="42"/>
      <c r="F120" s="42"/>
      <c r="G120" s="42"/>
      <c r="H120" s="42"/>
      <c r="I120" s="42"/>
      <c r="J120" s="42"/>
      <c r="K120" s="42"/>
      <c r="L120" s="42"/>
      <c r="M120" s="42"/>
      <c r="N120" s="42"/>
      <c r="O120" s="42"/>
      <c r="P120" s="42"/>
      <c r="Q120" s="42"/>
      <c r="R120" s="42"/>
      <c r="S120" s="42"/>
      <c r="T120" s="42"/>
      <c r="U120" s="42"/>
      <c r="V120" s="42"/>
      <c r="Y120" s="9"/>
      <c r="Z120" s="9"/>
      <c r="AA120" s="9"/>
      <c r="AB120" s="9"/>
      <c r="AC120" s="9"/>
      <c r="AD120" s="9"/>
      <c r="AI120" s="57"/>
    </row>
    <row r="121" spans="1:35" s="3" customFormat="1" hidden="1" x14ac:dyDescent="0.35">
      <c r="A121" s="42"/>
      <c r="B121" s="42"/>
      <c r="C121" s="42"/>
      <c r="D121" s="42"/>
      <c r="E121" s="42"/>
      <c r="F121" s="42"/>
      <c r="G121" s="42"/>
      <c r="H121" s="42"/>
      <c r="I121" s="42"/>
      <c r="J121" s="42"/>
      <c r="K121" s="42"/>
      <c r="L121" s="42"/>
      <c r="M121" s="42"/>
      <c r="N121" s="42"/>
      <c r="O121" s="42"/>
      <c r="P121" s="42"/>
      <c r="Q121" s="42"/>
      <c r="R121" s="42"/>
      <c r="S121" s="42"/>
      <c r="T121" s="42"/>
      <c r="U121" s="42"/>
      <c r="V121" s="42"/>
      <c r="Y121" s="9"/>
      <c r="Z121" s="9"/>
      <c r="AA121" s="9"/>
      <c r="AB121" s="9"/>
      <c r="AC121" s="9"/>
      <c r="AD121" s="9"/>
      <c r="AI121" s="57"/>
    </row>
    <row r="122" spans="1:35" s="3" customFormat="1" hidden="1" x14ac:dyDescent="0.35">
      <c r="A122" s="42"/>
      <c r="B122" s="42"/>
      <c r="C122" s="42"/>
      <c r="D122" s="42"/>
      <c r="E122" s="42"/>
      <c r="F122" s="42"/>
      <c r="G122" s="42"/>
      <c r="H122" s="42"/>
      <c r="I122" s="42"/>
      <c r="J122" s="42"/>
      <c r="K122" s="42"/>
      <c r="L122" s="42"/>
      <c r="M122" s="42"/>
      <c r="N122" s="42"/>
      <c r="O122" s="42"/>
      <c r="P122" s="42"/>
      <c r="Q122" s="42"/>
      <c r="R122" s="42"/>
      <c r="S122" s="42"/>
      <c r="T122" s="42"/>
      <c r="U122" s="42"/>
      <c r="V122" s="42"/>
      <c r="Y122" s="9"/>
      <c r="Z122" s="9"/>
      <c r="AA122" s="9"/>
      <c r="AB122" s="9"/>
      <c r="AC122" s="9"/>
      <c r="AD122" s="9"/>
      <c r="AI122" s="57"/>
    </row>
    <row r="123" spans="1:35" s="3" customFormat="1" hidden="1" x14ac:dyDescent="0.35">
      <c r="A123" s="42"/>
      <c r="B123" s="42"/>
      <c r="C123" s="42"/>
      <c r="D123" s="42"/>
      <c r="E123" s="42"/>
      <c r="F123" s="42"/>
      <c r="G123" s="42"/>
      <c r="H123" s="42"/>
      <c r="I123" s="42"/>
      <c r="J123" s="42"/>
      <c r="K123" s="42"/>
      <c r="L123" s="42"/>
      <c r="M123" s="42"/>
      <c r="N123" s="42"/>
      <c r="O123" s="42"/>
      <c r="P123" s="42"/>
      <c r="Q123" s="42"/>
      <c r="R123" s="42"/>
      <c r="S123" s="42"/>
      <c r="T123" s="42"/>
      <c r="U123" s="42"/>
      <c r="V123" s="42"/>
      <c r="Y123" s="9"/>
      <c r="Z123" s="9"/>
      <c r="AA123" s="9"/>
      <c r="AB123" s="9"/>
      <c r="AC123" s="9"/>
      <c r="AD123" s="9"/>
      <c r="AI123" s="57"/>
    </row>
    <row r="124" spans="1:35" s="3" customFormat="1" hidden="1" x14ac:dyDescent="0.35">
      <c r="A124" s="42"/>
      <c r="B124" s="42"/>
      <c r="C124" s="42"/>
      <c r="D124" s="42"/>
      <c r="E124" s="42"/>
      <c r="F124" s="42"/>
      <c r="G124" s="42"/>
      <c r="H124" s="42"/>
      <c r="I124" s="42"/>
      <c r="J124" s="42"/>
      <c r="K124" s="42"/>
      <c r="L124" s="42"/>
      <c r="M124" s="42"/>
      <c r="N124" s="42"/>
      <c r="O124" s="42"/>
      <c r="P124" s="42"/>
      <c r="Q124" s="42"/>
      <c r="R124" s="42"/>
      <c r="S124" s="42"/>
      <c r="T124" s="42"/>
      <c r="U124" s="42"/>
      <c r="V124" s="42"/>
      <c r="Y124" s="9"/>
      <c r="Z124" s="9"/>
      <c r="AA124" s="9"/>
      <c r="AB124" s="9"/>
      <c r="AC124" s="9"/>
      <c r="AD124" s="9"/>
      <c r="AI124" s="57"/>
    </row>
    <row r="125" spans="1:35" s="3" customFormat="1" hidden="1" x14ac:dyDescent="0.35">
      <c r="A125" s="42"/>
      <c r="B125" s="42"/>
      <c r="C125" s="42"/>
      <c r="D125" s="42"/>
      <c r="E125" s="42"/>
      <c r="F125" s="42"/>
      <c r="G125" s="42"/>
      <c r="H125" s="42"/>
      <c r="I125" s="42"/>
      <c r="J125" s="42"/>
      <c r="K125" s="42"/>
      <c r="L125" s="42"/>
      <c r="M125" s="42"/>
      <c r="N125" s="42"/>
      <c r="O125" s="42"/>
      <c r="P125" s="42"/>
      <c r="Q125" s="42"/>
      <c r="R125" s="42"/>
      <c r="S125" s="42"/>
      <c r="T125" s="42"/>
      <c r="U125" s="42"/>
      <c r="V125" s="42"/>
      <c r="Y125" s="9"/>
      <c r="Z125" s="9"/>
      <c r="AA125" s="9"/>
      <c r="AB125" s="9"/>
      <c r="AC125" s="9"/>
      <c r="AD125" s="9"/>
      <c r="AI125" s="57"/>
    </row>
    <row r="126" spans="1:35" s="3" customFormat="1" hidden="1" x14ac:dyDescent="0.35">
      <c r="A126" s="42"/>
      <c r="B126" s="42"/>
      <c r="C126" s="42"/>
      <c r="D126" s="42"/>
      <c r="E126" s="42"/>
      <c r="F126" s="42"/>
      <c r="G126" s="42"/>
      <c r="H126" s="42"/>
      <c r="I126" s="42"/>
      <c r="J126" s="42"/>
      <c r="K126" s="42"/>
      <c r="L126" s="42"/>
      <c r="M126" s="42"/>
      <c r="N126" s="42"/>
      <c r="O126" s="42"/>
      <c r="P126" s="42"/>
      <c r="Q126" s="42"/>
      <c r="R126" s="42"/>
      <c r="S126" s="42"/>
      <c r="T126" s="42"/>
      <c r="U126" s="42"/>
      <c r="V126" s="42"/>
      <c r="Y126" s="9"/>
      <c r="Z126" s="9"/>
      <c r="AA126" s="9"/>
      <c r="AB126" s="9"/>
      <c r="AC126" s="9"/>
      <c r="AD126" s="9"/>
      <c r="AI126" s="57"/>
    </row>
    <row r="127" spans="1:35" s="3" customFormat="1" hidden="1" x14ac:dyDescent="0.35">
      <c r="A127" s="42"/>
      <c r="B127" s="42"/>
      <c r="C127" s="42"/>
      <c r="D127" s="42"/>
      <c r="E127" s="42"/>
      <c r="F127" s="42"/>
      <c r="G127" s="42"/>
      <c r="H127" s="42"/>
      <c r="I127" s="42"/>
      <c r="J127" s="42"/>
      <c r="K127" s="42"/>
      <c r="L127" s="42"/>
      <c r="M127" s="42"/>
      <c r="N127" s="42"/>
      <c r="O127" s="42"/>
      <c r="P127" s="42"/>
      <c r="Q127" s="42"/>
      <c r="R127" s="42"/>
      <c r="S127" s="42"/>
      <c r="T127" s="42"/>
      <c r="U127" s="42"/>
      <c r="V127" s="42"/>
      <c r="Y127" s="9"/>
      <c r="Z127" s="9"/>
      <c r="AA127" s="9"/>
      <c r="AB127" s="9"/>
      <c r="AC127" s="9"/>
      <c r="AD127" s="9"/>
      <c r="AI127" s="57"/>
    </row>
    <row r="128" spans="1:35" s="3" customFormat="1" hidden="1" x14ac:dyDescent="0.35">
      <c r="A128" s="42"/>
      <c r="B128" s="42"/>
      <c r="C128" s="42"/>
      <c r="D128" s="42"/>
      <c r="E128" s="42"/>
      <c r="F128" s="42"/>
      <c r="G128" s="42"/>
      <c r="H128" s="42"/>
      <c r="I128" s="42"/>
      <c r="J128" s="42"/>
      <c r="K128" s="42"/>
      <c r="L128" s="42"/>
      <c r="M128" s="42"/>
      <c r="N128" s="42"/>
      <c r="O128" s="42"/>
      <c r="P128" s="42"/>
      <c r="Q128" s="42"/>
      <c r="R128" s="42"/>
      <c r="S128" s="42"/>
      <c r="T128" s="42"/>
      <c r="U128" s="42"/>
      <c r="V128" s="42"/>
      <c r="Y128" s="9"/>
      <c r="Z128" s="9"/>
      <c r="AA128" s="9"/>
      <c r="AB128" s="9"/>
      <c r="AC128" s="9"/>
      <c r="AD128" s="9"/>
      <c r="AI128" s="57"/>
    </row>
    <row r="129" spans="1:35" s="3" customFormat="1" hidden="1" x14ac:dyDescent="0.35">
      <c r="A129" s="42"/>
      <c r="B129" s="42"/>
      <c r="C129" s="42"/>
      <c r="D129" s="42"/>
      <c r="E129" s="42"/>
      <c r="F129" s="42"/>
      <c r="G129" s="42"/>
      <c r="H129" s="42"/>
      <c r="I129" s="42"/>
      <c r="J129" s="42"/>
      <c r="K129" s="42"/>
      <c r="L129" s="42"/>
      <c r="M129" s="42"/>
      <c r="N129" s="42"/>
      <c r="O129" s="42"/>
      <c r="P129" s="42"/>
      <c r="Q129" s="42"/>
      <c r="R129" s="42"/>
      <c r="S129" s="42"/>
      <c r="T129" s="42"/>
      <c r="U129" s="42"/>
      <c r="V129" s="42"/>
      <c r="Y129" s="9"/>
      <c r="Z129" s="9"/>
      <c r="AA129" s="9"/>
      <c r="AB129" s="9"/>
      <c r="AC129" s="9"/>
      <c r="AD129" s="9"/>
      <c r="AI129" s="57"/>
    </row>
    <row r="130" spans="1:35" s="3" customFormat="1" hidden="1" x14ac:dyDescent="0.35">
      <c r="A130" s="42"/>
      <c r="B130" s="42"/>
      <c r="C130" s="42"/>
      <c r="D130" s="42"/>
      <c r="E130" s="42"/>
      <c r="F130" s="42"/>
      <c r="G130" s="42"/>
      <c r="H130" s="42"/>
      <c r="I130" s="42"/>
      <c r="J130" s="42"/>
      <c r="K130" s="42"/>
      <c r="L130" s="42"/>
      <c r="M130" s="42"/>
      <c r="N130" s="42"/>
      <c r="O130" s="42"/>
      <c r="P130" s="42"/>
      <c r="Q130" s="42"/>
      <c r="R130" s="42"/>
      <c r="S130" s="42"/>
      <c r="T130" s="42"/>
      <c r="U130" s="42"/>
      <c r="V130" s="42"/>
      <c r="Y130" s="9"/>
      <c r="Z130" s="9"/>
      <c r="AA130" s="9"/>
      <c r="AB130" s="9"/>
      <c r="AC130" s="9"/>
      <c r="AD130" s="9"/>
      <c r="AI130" s="57"/>
    </row>
    <row r="131" spans="1:35" s="3" customFormat="1" hidden="1" x14ac:dyDescent="0.35">
      <c r="A131" s="42"/>
      <c r="B131" s="42"/>
      <c r="C131" s="42"/>
      <c r="D131" s="42"/>
      <c r="E131" s="42"/>
      <c r="F131" s="42"/>
      <c r="G131" s="42"/>
      <c r="H131" s="42"/>
      <c r="I131" s="42"/>
      <c r="J131" s="42"/>
      <c r="K131" s="42"/>
      <c r="L131" s="42"/>
      <c r="M131" s="42"/>
      <c r="N131" s="42"/>
      <c r="O131" s="42"/>
      <c r="P131" s="42"/>
      <c r="Q131" s="42"/>
      <c r="R131" s="42"/>
      <c r="S131" s="42"/>
      <c r="T131" s="42"/>
      <c r="U131" s="42"/>
      <c r="V131" s="42"/>
      <c r="Y131" s="9"/>
      <c r="Z131" s="9"/>
      <c r="AA131" s="9"/>
      <c r="AB131" s="9"/>
      <c r="AC131" s="9"/>
      <c r="AD131" s="9"/>
      <c r="AI131" s="57"/>
    </row>
    <row r="132" spans="1:35" s="3" customFormat="1" hidden="1" x14ac:dyDescent="0.35">
      <c r="A132" s="42"/>
      <c r="B132" s="42"/>
      <c r="C132" s="42"/>
      <c r="D132" s="42"/>
      <c r="E132" s="42"/>
      <c r="F132" s="42"/>
      <c r="G132" s="42"/>
      <c r="H132" s="42"/>
      <c r="I132" s="42"/>
      <c r="J132" s="42"/>
      <c r="K132" s="42"/>
      <c r="L132" s="42"/>
      <c r="M132" s="42"/>
      <c r="N132" s="42"/>
      <c r="O132" s="42"/>
      <c r="P132" s="42"/>
      <c r="Q132" s="42"/>
      <c r="R132" s="42"/>
      <c r="S132" s="42"/>
      <c r="T132" s="42"/>
      <c r="U132" s="42"/>
      <c r="V132" s="42"/>
      <c r="Y132" s="9"/>
      <c r="Z132" s="9"/>
      <c r="AA132" s="9"/>
      <c r="AB132" s="9"/>
      <c r="AC132" s="9"/>
      <c r="AD132" s="9"/>
      <c r="AI132" s="57"/>
    </row>
    <row r="133" spans="1:35" s="3" customFormat="1" hidden="1" x14ac:dyDescent="0.35">
      <c r="A133" s="42"/>
      <c r="B133" s="42"/>
      <c r="C133" s="42"/>
      <c r="D133" s="42"/>
      <c r="E133" s="42"/>
      <c r="F133" s="42"/>
      <c r="G133" s="42"/>
      <c r="H133" s="42"/>
      <c r="I133" s="42"/>
      <c r="J133" s="42"/>
      <c r="K133" s="42"/>
      <c r="L133" s="42"/>
      <c r="M133" s="42"/>
      <c r="N133" s="42"/>
      <c r="O133" s="42"/>
      <c r="P133" s="42"/>
      <c r="Q133" s="42"/>
      <c r="R133" s="42"/>
      <c r="S133" s="42"/>
      <c r="T133" s="42"/>
      <c r="U133" s="42"/>
      <c r="V133" s="42"/>
      <c r="Y133" s="9"/>
      <c r="Z133" s="9"/>
      <c r="AA133" s="9"/>
      <c r="AB133" s="9"/>
      <c r="AC133" s="9"/>
      <c r="AD133" s="9"/>
      <c r="AI133" s="57"/>
    </row>
    <row r="134" spans="1:35" s="3" customFormat="1" hidden="1" x14ac:dyDescent="0.35">
      <c r="A134" s="42"/>
      <c r="B134" s="42"/>
      <c r="C134" s="42"/>
      <c r="D134" s="42"/>
      <c r="E134" s="42"/>
      <c r="F134" s="42"/>
      <c r="G134" s="42"/>
      <c r="H134" s="42"/>
      <c r="I134" s="42"/>
      <c r="J134" s="42"/>
      <c r="K134" s="42"/>
      <c r="L134" s="42"/>
      <c r="M134" s="42"/>
      <c r="N134" s="42"/>
      <c r="O134" s="42"/>
      <c r="P134" s="42"/>
      <c r="Q134" s="42"/>
      <c r="R134" s="42"/>
      <c r="S134" s="42"/>
      <c r="T134" s="42"/>
      <c r="U134" s="42"/>
      <c r="V134" s="42"/>
      <c r="Y134" s="9"/>
      <c r="Z134" s="9"/>
      <c r="AA134" s="9"/>
      <c r="AB134" s="9"/>
      <c r="AC134" s="9"/>
      <c r="AD134" s="9"/>
      <c r="AI134" s="57"/>
    </row>
    <row r="135" spans="1:35" s="3" customFormat="1" hidden="1" x14ac:dyDescent="0.35">
      <c r="A135" s="42"/>
      <c r="B135" s="42"/>
      <c r="C135" s="42"/>
      <c r="D135" s="42"/>
      <c r="E135" s="42"/>
      <c r="F135" s="42"/>
      <c r="G135" s="42"/>
      <c r="H135" s="42"/>
      <c r="I135" s="42"/>
      <c r="J135" s="42"/>
      <c r="K135" s="42"/>
      <c r="L135" s="42"/>
      <c r="M135" s="42"/>
      <c r="N135" s="42"/>
      <c r="O135" s="42"/>
      <c r="P135" s="42"/>
      <c r="Q135" s="42"/>
      <c r="R135" s="42"/>
      <c r="S135" s="42"/>
      <c r="T135" s="42"/>
      <c r="U135" s="42"/>
      <c r="V135" s="42"/>
      <c r="Y135" s="9"/>
      <c r="Z135" s="9"/>
      <c r="AA135" s="9"/>
      <c r="AB135" s="9"/>
      <c r="AC135" s="9"/>
      <c r="AD135" s="9"/>
      <c r="AI135" s="57"/>
    </row>
    <row r="136" spans="1:35" s="3" customFormat="1" hidden="1" x14ac:dyDescent="0.35">
      <c r="A136" s="42"/>
      <c r="B136" s="42"/>
      <c r="C136" s="42"/>
      <c r="D136" s="42"/>
      <c r="E136" s="42"/>
      <c r="F136" s="42"/>
      <c r="G136" s="42"/>
      <c r="H136" s="42"/>
      <c r="I136" s="42"/>
      <c r="J136" s="42"/>
      <c r="K136" s="42"/>
      <c r="L136" s="42"/>
      <c r="M136" s="42"/>
      <c r="N136" s="42"/>
      <c r="O136" s="42"/>
      <c r="P136" s="42"/>
      <c r="Q136" s="42"/>
      <c r="R136" s="42"/>
      <c r="S136" s="42"/>
      <c r="T136" s="42"/>
      <c r="U136" s="42"/>
      <c r="V136" s="42"/>
      <c r="Y136" s="9"/>
      <c r="Z136" s="9"/>
      <c r="AA136" s="9"/>
      <c r="AB136" s="9"/>
      <c r="AC136" s="9"/>
      <c r="AD136" s="9"/>
      <c r="AI136" s="57"/>
    </row>
    <row r="137" spans="1:35" s="3" customFormat="1" hidden="1" x14ac:dyDescent="0.35">
      <c r="A137" s="42"/>
      <c r="B137" s="42"/>
      <c r="C137" s="42"/>
      <c r="D137" s="42"/>
      <c r="E137" s="42"/>
      <c r="F137" s="42"/>
      <c r="G137" s="42"/>
      <c r="H137" s="42"/>
      <c r="I137" s="42"/>
      <c r="J137" s="42"/>
      <c r="K137" s="42"/>
      <c r="L137" s="42"/>
      <c r="M137" s="42"/>
      <c r="N137" s="42"/>
      <c r="O137" s="42"/>
      <c r="P137" s="42"/>
      <c r="Q137" s="42"/>
      <c r="R137" s="42"/>
      <c r="S137" s="42"/>
      <c r="T137" s="42"/>
      <c r="U137" s="42"/>
      <c r="V137" s="42"/>
      <c r="Y137" s="9"/>
      <c r="Z137" s="9"/>
      <c r="AA137" s="9"/>
      <c r="AB137" s="9"/>
      <c r="AC137" s="9"/>
      <c r="AD137" s="9"/>
      <c r="AI137" s="57"/>
    </row>
    <row r="138" spans="1:35" s="3" customFormat="1" hidden="1" x14ac:dyDescent="0.35">
      <c r="A138" s="42"/>
      <c r="B138" s="42"/>
      <c r="C138" s="42"/>
      <c r="D138" s="42"/>
      <c r="E138" s="42"/>
      <c r="F138" s="42"/>
      <c r="G138" s="42"/>
      <c r="H138" s="42"/>
      <c r="I138" s="42"/>
      <c r="J138" s="42"/>
      <c r="K138" s="42"/>
      <c r="L138" s="42"/>
      <c r="M138" s="42"/>
      <c r="N138" s="42"/>
      <c r="O138" s="42"/>
      <c r="P138" s="42"/>
      <c r="Q138" s="42"/>
      <c r="R138" s="42"/>
      <c r="S138" s="42"/>
      <c r="T138" s="42"/>
      <c r="U138" s="42"/>
      <c r="V138" s="42"/>
      <c r="Y138" s="9"/>
      <c r="Z138" s="9"/>
      <c r="AA138" s="9"/>
      <c r="AB138" s="9"/>
      <c r="AC138" s="9"/>
      <c r="AD138" s="9"/>
      <c r="AI138" s="57"/>
    </row>
    <row r="139" spans="1:35" s="3" customFormat="1" hidden="1" x14ac:dyDescent="0.35">
      <c r="A139" s="42"/>
      <c r="B139" s="42"/>
      <c r="C139" s="42"/>
      <c r="D139" s="42"/>
      <c r="E139" s="42"/>
      <c r="F139" s="42"/>
      <c r="G139" s="42"/>
      <c r="H139" s="42"/>
      <c r="I139" s="42"/>
      <c r="J139" s="42"/>
      <c r="K139" s="42"/>
      <c r="L139" s="42"/>
      <c r="M139" s="42"/>
      <c r="N139" s="42"/>
      <c r="O139" s="42"/>
      <c r="P139" s="42"/>
      <c r="Q139" s="42"/>
      <c r="R139" s="42"/>
      <c r="S139" s="42"/>
      <c r="T139" s="42"/>
      <c r="U139" s="42"/>
      <c r="V139" s="42"/>
      <c r="Y139" s="9"/>
      <c r="Z139" s="9"/>
      <c r="AA139" s="9"/>
      <c r="AB139" s="9"/>
      <c r="AC139" s="9"/>
      <c r="AD139" s="9"/>
      <c r="AI139" s="57"/>
    </row>
    <row r="140" spans="1:35" s="3" customFormat="1" hidden="1" x14ac:dyDescent="0.35">
      <c r="A140" s="42"/>
      <c r="B140" s="42"/>
      <c r="C140" s="42"/>
      <c r="D140" s="42"/>
      <c r="E140" s="42"/>
      <c r="F140" s="42"/>
      <c r="G140" s="42"/>
      <c r="H140" s="42"/>
      <c r="I140" s="42"/>
      <c r="J140" s="42"/>
      <c r="K140" s="42"/>
      <c r="L140" s="42"/>
      <c r="M140" s="42"/>
      <c r="N140" s="42"/>
      <c r="O140" s="42"/>
      <c r="P140" s="42"/>
      <c r="Q140" s="42"/>
      <c r="R140" s="42"/>
      <c r="S140" s="42"/>
      <c r="T140" s="42"/>
      <c r="U140" s="42"/>
      <c r="V140" s="42"/>
      <c r="Y140" s="9"/>
      <c r="Z140" s="9"/>
      <c r="AA140" s="9"/>
      <c r="AB140" s="9"/>
      <c r="AC140" s="9"/>
      <c r="AD140" s="9"/>
      <c r="AI140" s="57"/>
    </row>
    <row r="141" spans="1:35" s="3" customFormat="1" hidden="1" x14ac:dyDescent="0.35">
      <c r="A141" s="42"/>
      <c r="B141" s="42"/>
      <c r="C141" s="42"/>
      <c r="D141" s="42"/>
      <c r="E141" s="42"/>
      <c r="F141" s="42"/>
      <c r="G141" s="42"/>
      <c r="H141" s="42"/>
      <c r="I141" s="42"/>
      <c r="J141" s="42"/>
      <c r="K141" s="42"/>
      <c r="L141" s="42"/>
      <c r="M141" s="42"/>
      <c r="N141" s="42"/>
      <c r="O141" s="42"/>
      <c r="P141" s="42"/>
      <c r="Q141" s="42"/>
      <c r="R141" s="42"/>
      <c r="S141" s="42"/>
      <c r="T141" s="42"/>
      <c r="U141" s="42"/>
      <c r="V141" s="42"/>
      <c r="Y141" s="9"/>
      <c r="Z141" s="9"/>
      <c r="AA141" s="9"/>
      <c r="AB141" s="9"/>
      <c r="AC141" s="9"/>
      <c r="AD141" s="9"/>
      <c r="AI141" s="57"/>
    </row>
    <row r="142" spans="1:35" s="3" customFormat="1" x14ac:dyDescent="0.35">
      <c r="A142" s="42"/>
      <c r="B142" s="43" t="s">
        <v>359</v>
      </c>
      <c r="C142" s="42"/>
      <c r="D142" s="42"/>
      <c r="E142" s="42"/>
      <c r="F142" s="43" t="s">
        <v>359</v>
      </c>
      <c r="G142" s="42"/>
      <c r="H142" s="42"/>
      <c r="I142" s="43" t="s">
        <v>359</v>
      </c>
      <c r="J142" s="42"/>
      <c r="K142" s="42"/>
      <c r="L142" s="42"/>
      <c r="M142" s="42"/>
      <c r="N142" s="42"/>
      <c r="O142" s="42"/>
      <c r="P142" s="42"/>
      <c r="Q142" s="42"/>
      <c r="R142" s="42"/>
      <c r="S142" s="42"/>
      <c r="T142" s="42"/>
      <c r="U142" s="42"/>
      <c r="V142" s="42"/>
      <c r="Y142" s="9"/>
      <c r="Z142" s="9"/>
      <c r="AA142" s="9"/>
      <c r="AB142" s="9"/>
      <c r="AC142" s="9"/>
      <c r="AD142" s="9"/>
      <c r="AI142" s="57"/>
    </row>
    <row r="143" spans="1:35" s="3" customFormat="1" x14ac:dyDescent="0.35">
      <c r="Y143" s="9"/>
      <c r="Z143" s="9"/>
      <c r="AA143" s="9"/>
      <c r="AB143" s="9"/>
      <c r="AC143" s="9"/>
      <c r="AD143" s="9"/>
      <c r="AI143" s="57"/>
    </row>
    <row r="144" spans="1:35" s="3" customFormat="1" ht="60.5" customHeight="1" x14ac:dyDescent="0.35">
      <c r="B144" s="48"/>
      <c r="F144" s="48"/>
      <c r="I144" s="48"/>
      <c r="Y144" s="9"/>
      <c r="Z144" s="9"/>
      <c r="AA144" s="9"/>
      <c r="AB144" s="9"/>
      <c r="AC144" s="9"/>
      <c r="AD144" s="9"/>
      <c r="AI144" s="57"/>
    </row>
    <row r="145" spans="1:35" s="3" customFormat="1" x14ac:dyDescent="0.35">
      <c r="Y145" s="9"/>
      <c r="Z145" s="9"/>
      <c r="AA145" s="9"/>
      <c r="AB145" s="9"/>
      <c r="AC145" s="9"/>
      <c r="AD145" s="9"/>
      <c r="AI145" s="57"/>
    </row>
    <row r="146" spans="1:35" s="3" customFormat="1" x14ac:dyDescent="0.35">
      <c r="Y146" s="9"/>
      <c r="Z146" s="9"/>
      <c r="AA146" s="9"/>
      <c r="AB146" s="9"/>
      <c r="AC146" s="9"/>
      <c r="AD146" s="9"/>
      <c r="AI146" s="57"/>
    </row>
    <row r="147" spans="1:35" s="3" customFormat="1" x14ac:dyDescent="0.35">
      <c r="A147" s="69" t="s">
        <v>0</v>
      </c>
      <c r="B147" s="69"/>
      <c r="C147" s="69"/>
      <c r="D147" s="69"/>
      <c r="E147" s="69"/>
      <c r="F147" s="69"/>
      <c r="G147" s="69"/>
      <c r="H147" s="69"/>
      <c r="I147" s="69"/>
      <c r="J147" s="69"/>
      <c r="K147" s="69"/>
      <c r="L147" s="69"/>
      <c r="M147" s="69"/>
      <c r="N147" s="69"/>
      <c r="O147" s="69"/>
      <c r="P147" s="69"/>
      <c r="Q147" s="69"/>
      <c r="R147" s="69"/>
      <c r="S147" s="69"/>
      <c r="T147" s="53"/>
      <c r="U147" s="53"/>
      <c r="V147" s="53"/>
      <c r="Y147" s="9"/>
      <c r="Z147" s="9"/>
      <c r="AA147" s="9"/>
      <c r="AB147" s="9"/>
      <c r="AC147" s="9"/>
      <c r="AD147" s="9"/>
      <c r="AI147" s="57"/>
    </row>
    <row r="148" spans="1:35" s="3" customFormat="1" x14ac:dyDescent="0.35">
      <c r="A148" s="69" t="s">
        <v>363</v>
      </c>
      <c r="B148" s="69"/>
      <c r="C148" s="69"/>
      <c r="D148" s="69"/>
      <c r="E148" s="69"/>
      <c r="F148" s="69"/>
      <c r="G148" s="69"/>
      <c r="H148" s="69"/>
      <c r="I148" s="69"/>
      <c r="J148" s="69"/>
      <c r="K148" s="69"/>
      <c r="L148" s="69"/>
      <c r="M148" s="69"/>
      <c r="N148" s="69"/>
      <c r="O148" s="69"/>
      <c r="P148" s="69"/>
      <c r="Q148" s="69"/>
      <c r="R148" s="69"/>
      <c r="S148" s="69"/>
      <c r="T148" s="53"/>
      <c r="U148" s="53"/>
      <c r="V148" s="53"/>
      <c r="Y148" s="9"/>
      <c r="Z148" s="9"/>
      <c r="AA148" s="9"/>
      <c r="AB148" s="9"/>
      <c r="AC148" s="9"/>
      <c r="AD148" s="9"/>
      <c r="AI148" s="57"/>
    </row>
    <row r="149" spans="1:35" s="52" customFormat="1" x14ac:dyDescent="0.35">
      <c r="A149"/>
      <c r="Y149" s="54"/>
      <c r="Z149" s="54"/>
      <c r="AA149" s="54"/>
      <c r="AB149" s="54"/>
      <c r="AC149" s="54"/>
      <c r="AD149" s="54"/>
      <c r="AI149" s="57"/>
    </row>
    <row r="150" spans="1:35" s="52" customFormat="1" x14ac:dyDescent="0.35">
      <c r="Y150" s="54"/>
      <c r="Z150" s="54"/>
      <c r="AA150" s="54"/>
      <c r="AB150" s="54"/>
      <c r="AC150" s="54"/>
      <c r="AD150" s="54"/>
      <c r="AI150" s="57"/>
    </row>
    <row r="151" spans="1:35" s="52" customFormat="1" x14ac:dyDescent="0.35">
      <c r="Y151" s="54"/>
      <c r="Z151" s="54"/>
      <c r="AA151" s="54"/>
      <c r="AB151" s="54"/>
      <c r="AC151" s="54"/>
      <c r="AD151" s="54"/>
      <c r="AI151" s="57"/>
    </row>
    <row r="152" spans="1:35" s="52" customFormat="1" x14ac:dyDescent="0.35">
      <c r="Y152" s="54"/>
      <c r="Z152" s="54"/>
      <c r="AA152" s="54"/>
      <c r="AB152" s="54"/>
      <c r="AC152" s="54"/>
      <c r="AD152" s="54"/>
      <c r="AI152" s="57"/>
    </row>
    <row r="153" spans="1:35" s="52" customFormat="1" x14ac:dyDescent="0.35">
      <c r="Y153" s="54"/>
      <c r="Z153" s="54"/>
      <c r="AA153" s="54"/>
      <c r="AB153" s="54"/>
      <c r="AC153" s="54"/>
      <c r="AD153" s="54"/>
      <c r="AI153" s="57"/>
    </row>
    <row r="154" spans="1:35" s="52" customFormat="1" x14ac:dyDescent="0.35">
      <c r="Y154" s="54"/>
      <c r="Z154" s="54"/>
      <c r="AA154" s="54"/>
      <c r="AB154" s="54"/>
      <c r="AC154" s="54"/>
      <c r="AD154" s="54"/>
      <c r="AI154" s="57"/>
    </row>
    <row r="155" spans="1:35" s="52" customFormat="1" x14ac:dyDescent="0.35">
      <c r="Y155" s="54"/>
      <c r="Z155" s="54"/>
      <c r="AA155" s="54"/>
      <c r="AB155" s="54"/>
      <c r="AC155" s="54"/>
      <c r="AD155" s="54"/>
      <c r="AI155" s="57"/>
    </row>
    <row r="156" spans="1:35" s="52" customFormat="1" x14ac:dyDescent="0.35">
      <c r="Y156" s="54"/>
      <c r="Z156" s="54"/>
      <c r="AA156" s="54"/>
      <c r="AB156" s="54"/>
      <c r="AC156" s="54"/>
      <c r="AD156" s="54"/>
      <c r="AI156" s="57"/>
    </row>
    <row r="157" spans="1:35" s="52" customFormat="1" x14ac:dyDescent="0.35">
      <c r="Y157" s="54"/>
      <c r="Z157" s="54"/>
      <c r="AA157" s="54"/>
      <c r="AB157" s="54"/>
      <c r="AC157" s="54"/>
      <c r="AD157" s="54"/>
      <c r="AI157" s="57"/>
    </row>
    <row r="158" spans="1:35" s="52" customFormat="1" x14ac:dyDescent="0.35">
      <c r="Y158" s="54"/>
      <c r="Z158" s="54"/>
      <c r="AA158" s="54"/>
      <c r="AB158" s="54"/>
      <c r="AC158" s="54"/>
      <c r="AD158" s="54"/>
      <c r="AI158" s="57"/>
    </row>
    <row r="159" spans="1:35" s="52" customFormat="1" x14ac:dyDescent="0.35">
      <c r="Y159" s="54"/>
      <c r="Z159" s="54"/>
      <c r="AA159" s="54"/>
      <c r="AB159" s="54"/>
      <c r="AC159" s="54"/>
      <c r="AD159" s="54"/>
      <c r="AI159" s="57"/>
    </row>
    <row r="160" spans="1:35" s="52" customFormat="1" x14ac:dyDescent="0.35">
      <c r="Y160" s="54"/>
      <c r="Z160" s="54"/>
      <c r="AA160" s="54"/>
      <c r="AB160" s="54"/>
      <c r="AC160" s="54"/>
      <c r="AD160" s="54"/>
      <c r="AI160" s="57"/>
    </row>
    <row r="161" spans="25:35" s="52" customFormat="1" x14ac:dyDescent="0.35">
      <c r="Y161" s="54"/>
      <c r="Z161" s="54"/>
      <c r="AA161" s="54"/>
      <c r="AB161" s="54"/>
      <c r="AC161" s="54"/>
      <c r="AD161" s="54"/>
      <c r="AI161" s="57"/>
    </row>
    <row r="162" spans="25:35" s="52" customFormat="1" x14ac:dyDescent="0.35">
      <c r="Y162" s="54"/>
      <c r="Z162" s="54"/>
      <c r="AA162" s="54"/>
      <c r="AB162" s="54"/>
      <c r="AC162" s="54"/>
      <c r="AD162" s="54"/>
      <c r="AI162" s="57"/>
    </row>
    <row r="163" spans="25:35" s="52" customFormat="1" x14ac:dyDescent="0.35">
      <c r="Y163" s="54"/>
      <c r="Z163" s="54"/>
      <c r="AA163" s="54"/>
      <c r="AB163" s="54"/>
      <c r="AC163" s="54"/>
      <c r="AD163" s="54"/>
      <c r="AI163" s="57"/>
    </row>
    <row r="164" spans="25:35" s="52" customFormat="1" x14ac:dyDescent="0.35">
      <c r="Y164" s="54"/>
      <c r="Z164" s="54"/>
      <c r="AA164" s="54"/>
      <c r="AB164" s="54"/>
      <c r="AC164" s="54"/>
      <c r="AD164" s="54"/>
      <c r="AI164" s="57"/>
    </row>
    <row r="165" spans="25:35" s="52" customFormat="1" x14ac:dyDescent="0.35">
      <c r="Y165" s="54"/>
      <c r="Z165" s="54"/>
      <c r="AA165" s="54"/>
      <c r="AB165" s="54"/>
      <c r="AC165" s="54"/>
      <c r="AD165" s="54"/>
      <c r="AI165" s="57"/>
    </row>
    <row r="166" spans="25:35" s="52" customFormat="1" x14ac:dyDescent="0.35">
      <c r="Y166" s="54"/>
      <c r="Z166" s="54"/>
      <c r="AA166" s="54"/>
      <c r="AB166" s="54"/>
      <c r="AC166" s="54"/>
      <c r="AD166" s="54"/>
      <c r="AI166" s="57"/>
    </row>
    <row r="167" spans="25:35" s="52" customFormat="1" x14ac:dyDescent="0.35">
      <c r="Y167" s="54"/>
      <c r="Z167" s="54"/>
      <c r="AA167" s="54"/>
      <c r="AB167" s="54"/>
      <c r="AC167" s="54"/>
      <c r="AD167" s="54"/>
      <c r="AI167" s="57"/>
    </row>
    <row r="168" spans="25:35" s="52" customFormat="1" x14ac:dyDescent="0.35">
      <c r="Y168" s="54"/>
      <c r="Z168" s="54"/>
      <c r="AA168" s="54"/>
      <c r="AB168" s="54"/>
      <c r="AC168" s="54"/>
      <c r="AD168" s="54"/>
      <c r="AI168" s="57"/>
    </row>
    <row r="169" spans="25:35" s="52" customFormat="1" x14ac:dyDescent="0.35">
      <c r="Y169" s="54"/>
      <c r="Z169" s="54"/>
      <c r="AA169" s="54"/>
      <c r="AB169" s="54"/>
      <c r="AC169" s="54"/>
      <c r="AD169" s="54"/>
      <c r="AI169" s="57"/>
    </row>
    <row r="170" spans="25:35" s="52" customFormat="1" x14ac:dyDescent="0.35">
      <c r="Y170" s="54"/>
      <c r="Z170" s="54"/>
      <c r="AA170" s="54"/>
      <c r="AB170" s="54"/>
      <c r="AC170" s="54"/>
      <c r="AD170" s="54"/>
      <c r="AI170" s="57"/>
    </row>
    <row r="171" spans="25:35" s="52" customFormat="1" x14ac:dyDescent="0.35">
      <c r="Y171" s="54"/>
      <c r="Z171" s="54"/>
      <c r="AA171" s="54"/>
      <c r="AB171" s="54"/>
      <c r="AC171" s="54"/>
      <c r="AD171" s="54"/>
      <c r="AI171" s="57"/>
    </row>
    <row r="172" spans="25:35" s="52" customFormat="1" x14ac:dyDescent="0.35">
      <c r="Y172" s="54"/>
      <c r="Z172" s="54"/>
      <c r="AA172" s="54"/>
      <c r="AB172" s="54"/>
      <c r="AC172" s="54"/>
      <c r="AD172" s="54"/>
      <c r="AI172" s="57"/>
    </row>
    <row r="173" spans="25:35" s="52" customFormat="1" x14ac:dyDescent="0.35">
      <c r="Y173" s="54"/>
      <c r="Z173" s="54"/>
      <c r="AA173" s="54"/>
      <c r="AB173" s="54"/>
      <c r="AC173" s="54"/>
      <c r="AD173" s="54"/>
      <c r="AI173" s="57"/>
    </row>
    <row r="174" spans="25:35" s="52" customFormat="1" x14ac:dyDescent="0.35">
      <c r="Y174" s="54"/>
      <c r="Z174" s="54"/>
      <c r="AA174" s="54"/>
      <c r="AB174" s="54"/>
      <c r="AC174" s="54"/>
      <c r="AD174" s="54"/>
      <c r="AI174" s="57"/>
    </row>
    <row r="175" spans="25:35" s="52" customFormat="1" x14ac:dyDescent="0.35">
      <c r="Y175" s="54"/>
      <c r="Z175" s="54"/>
      <c r="AA175" s="54"/>
      <c r="AB175" s="54"/>
      <c r="AC175" s="54"/>
      <c r="AD175" s="54"/>
      <c r="AI175" s="57"/>
    </row>
    <row r="176" spans="25:35" s="52" customFormat="1" x14ac:dyDescent="0.35">
      <c r="Y176" s="54"/>
      <c r="Z176" s="54"/>
      <c r="AA176" s="54"/>
      <c r="AB176" s="54"/>
      <c r="AC176" s="54"/>
      <c r="AD176" s="54"/>
      <c r="AI176" s="57"/>
    </row>
    <row r="177" spans="25:35" s="52" customFormat="1" x14ac:dyDescent="0.35">
      <c r="Y177" s="54"/>
      <c r="Z177" s="54"/>
      <c r="AA177" s="54"/>
      <c r="AB177" s="54"/>
      <c r="AC177" s="54"/>
      <c r="AD177" s="54"/>
      <c r="AI177" s="57"/>
    </row>
    <row r="178" spans="25:35" s="52" customFormat="1" x14ac:dyDescent="0.35">
      <c r="Y178" s="54"/>
      <c r="Z178" s="54"/>
      <c r="AA178" s="54"/>
      <c r="AB178" s="54"/>
      <c r="AC178" s="54"/>
      <c r="AD178" s="54"/>
      <c r="AI178" s="57"/>
    </row>
    <row r="179" spans="25:35" s="52" customFormat="1" x14ac:dyDescent="0.35">
      <c r="Y179" s="54"/>
      <c r="Z179" s="54"/>
      <c r="AA179" s="54"/>
      <c r="AB179" s="54"/>
      <c r="AC179" s="54"/>
      <c r="AD179" s="54"/>
      <c r="AI179" s="57"/>
    </row>
    <row r="180" spans="25:35" s="52" customFormat="1" x14ac:dyDescent="0.35">
      <c r="Y180" s="54"/>
      <c r="Z180" s="54"/>
      <c r="AA180" s="54"/>
      <c r="AB180" s="54"/>
      <c r="AC180" s="54"/>
      <c r="AD180" s="54"/>
      <c r="AI180" s="57"/>
    </row>
    <row r="181" spans="25:35" s="52" customFormat="1" x14ac:dyDescent="0.35">
      <c r="Y181" s="54"/>
      <c r="Z181" s="54"/>
      <c r="AA181" s="54"/>
      <c r="AB181" s="54"/>
      <c r="AC181" s="54"/>
      <c r="AD181" s="54"/>
      <c r="AI181" s="57"/>
    </row>
    <row r="182" spans="25:35" s="52" customFormat="1" x14ac:dyDescent="0.35">
      <c r="Y182" s="54"/>
      <c r="Z182" s="54"/>
      <c r="AA182" s="54"/>
      <c r="AB182" s="54"/>
      <c r="AC182" s="54"/>
      <c r="AD182" s="54"/>
      <c r="AI182" s="57"/>
    </row>
    <row r="183" spans="25:35" s="52" customFormat="1" x14ac:dyDescent="0.35">
      <c r="Y183" s="54"/>
      <c r="Z183" s="54"/>
      <c r="AA183" s="54"/>
      <c r="AB183" s="54"/>
      <c r="AC183" s="54"/>
      <c r="AD183" s="54"/>
      <c r="AI183" s="57"/>
    </row>
    <row r="184" spans="25:35" s="52" customFormat="1" x14ac:dyDescent="0.35">
      <c r="Y184" s="54"/>
      <c r="Z184" s="54"/>
      <c r="AA184" s="54"/>
      <c r="AB184" s="54"/>
      <c r="AC184" s="54"/>
      <c r="AD184" s="54"/>
      <c r="AI184" s="57"/>
    </row>
    <row r="185" spans="25:35" s="52" customFormat="1" x14ac:dyDescent="0.35">
      <c r="Y185" s="54"/>
      <c r="Z185" s="54"/>
      <c r="AA185" s="54"/>
      <c r="AB185" s="54"/>
      <c r="AC185" s="54"/>
      <c r="AD185" s="54"/>
      <c r="AI185" s="57"/>
    </row>
    <row r="186" spans="25:35" s="52" customFormat="1" x14ac:dyDescent="0.35">
      <c r="Y186" s="54"/>
      <c r="Z186" s="54"/>
      <c r="AA186" s="54"/>
      <c r="AB186" s="54"/>
      <c r="AC186" s="54"/>
      <c r="AD186" s="54"/>
      <c r="AI186" s="57"/>
    </row>
    <row r="187" spans="25:35" s="52" customFormat="1" x14ac:dyDescent="0.35">
      <c r="Y187" s="54"/>
      <c r="Z187" s="54"/>
      <c r="AA187" s="54"/>
      <c r="AB187" s="54"/>
      <c r="AC187" s="54"/>
      <c r="AD187" s="54"/>
      <c r="AI187" s="57"/>
    </row>
    <row r="188" spans="25:35" s="52" customFormat="1" x14ac:dyDescent="0.35">
      <c r="Y188" s="54"/>
      <c r="Z188" s="54"/>
      <c r="AA188" s="54"/>
      <c r="AB188" s="54"/>
      <c r="AC188" s="54"/>
      <c r="AD188" s="54"/>
      <c r="AI188" s="57"/>
    </row>
    <row r="189" spans="25:35" s="52" customFormat="1" x14ac:dyDescent="0.35">
      <c r="Y189" s="54"/>
      <c r="Z189" s="54"/>
      <c r="AA189" s="54"/>
      <c r="AB189" s="54"/>
      <c r="AC189" s="54"/>
      <c r="AD189" s="54"/>
      <c r="AI189" s="57"/>
    </row>
    <row r="190" spans="25:35" s="52" customFormat="1" x14ac:dyDescent="0.35">
      <c r="Y190" s="54"/>
      <c r="Z190" s="54"/>
      <c r="AA190" s="54"/>
      <c r="AB190" s="54"/>
      <c r="AC190" s="54"/>
      <c r="AD190" s="54"/>
      <c r="AI190" s="57"/>
    </row>
    <row r="191" spans="25:35" s="52" customFormat="1" x14ac:dyDescent="0.35">
      <c r="Y191" s="54"/>
      <c r="Z191" s="54"/>
      <c r="AA191" s="54"/>
      <c r="AB191" s="54"/>
      <c r="AC191" s="54"/>
      <c r="AD191" s="54"/>
      <c r="AI191" s="57"/>
    </row>
    <row r="192" spans="25:35" s="52" customFormat="1" x14ac:dyDescent="0.35">
      <c r="Y192" s="54"/>
      <c r="Z192" s="54"/>
      <c r="AA192" s="54"/>
      <c r="AB192" s="54"/>
      <c r="AC192" s="54"/>
      <c r="AD192" s="54"/>
      <c r="AI192" s="57"/>
    </row>
    <row r="193" spans="25:35" s="52" customFormat="1" x14ac:dyDescent="0.35">
      <c r="Y193" s="54"/>
      <c r="Z193" s="54"/>
      <c r="AA193" s="54"/>
      <c r="AB193" s="54"/>
      <c r="AC193" s="54"/>
      <c r="AD193" s="54"/>
      <c r="AI193" s="57"/>
    </row>
    <row r="194" spans="25:35" s="52" customFormat="1" x14ac:dyDescent="0.35">
      <c r="Y194" s="54"/>
      <c r="Z194" s="54"/>
      <c r="AA194" s="54"/>
      <c r="AB194" s="54"/>
      <c r="AC194" s="54"/>
      <c r="AD194" s="54"/>
      <c r="AI194" s="57"/>
    </row>
    <row r="195" spans="25:35" s="52" customFormat="1" x14ac:dyDescent="0.35">
      <c r="Y195" s="54"/>
      <c r="Z195" s="54"/>
      <c r="AA195" s="54"/>
      <c r="AB195" s="54"/>
      <c r="AC195" s="54"/>
      <c r="AD195" s="54"/>
      <c r="AI195" s="57"/>
    </row>
    <row r="196" spans="25:35" s="52" customFormat="1" x14ac:dyDescent="0.35">
      <c r="Y196" s="54"/>
      <c r="Z196" s="54"/>
      <c r="AA196" s="54"/>
      <c r="AB196" s="54"/>
      <c r="AC196" s="54"/>
      <c r="AD196" s="54"/>
      <c r="AI196" s="57"/>
    </row>
    <row r="197" spans="25:35" s="52" customFormat="1" x14ac:dyDescent="0.35">
      <c r="Y197" s="54"/>
      <c r="Z197" s="54"/>
      <c r="AA197" s="54"/>
      <c r="AB197" s="54"/>
      <c r="AC197" s="54"/>
      <c r="AD197" s="54"/>
      <c r="AI197" s="57"/>
    </row>
  </sheetData>
  <sheetProtection algorithmName="SHA-512" hashValue="pNbRJuKpscd3/GKgGrGv/YeBnKV5cz/QtRC3ctjHw42UyY2FgBQMS9wY+4G/zJpe3+id2cNw6xm6dVaIlzJW6A==" saltValue="iKa+aIE8+SMhW7mbZwg7zg==" spinCount="100000" sheet="1" objects="1" scenarios="1"/>
  <mergeCells count="27">
    <mergeCell ref="A147:S147"/>
    <mergeCell ref="A148:S148"/>
    <mergeCell ref="A11:V11"/>
    <mergeCell ref="A23:V23"/>
    <mergeCell ref="A24:V24"/>
    <mergeCell ref="A25:V25"/>
    <mergeCell ref="A26:V26"/>
    <mergeCell ref="A27:V27"/>
    <mergeCell ref="A77:B77"/>
    <mergeCell ref="A79:Q79"/>
    <mergeCell ref="A81:M81"/>
    <mergeCell ref="A83:L83"/>
    <mergeCell ref="A44:A58"/>
    <mergeCell ref="A59:A72"/>
    <mergeCell ref="A30:A43"/>
    <mergeCell ref="A20:F20"/>
    <mergeCell ref="A1:V1"/>
    <mergeCell ref="A15:E15"/>
    <mergeCell ref="A12:E12"/>
    <mergeCell ref="A13:E13"/>
    <mergeCell ref="A14:E14"/>
    <mergeCell ref="A4:M4"/>
    <mergeCell ref="A19:J19"/>
    <mergeCell ref="A18:E18"/>
    <mergeCell ref="A21:E21"/>
    <mergeCell ref="A16:E16"/>
    <mergeCell ref="A3:V3"/>
  </mergeCells>
  <dataValidations count="55">
    <dataValidation type="list" allowBlank="1" showInputMessage="1" showErrorMessage="1" sqref="I45" xr:uid="{00000000-0002-0000-0100-000000000000}">
      <formula1>$Y$45:$AC$45</formula1>
    </dataValidation>
    <dataValidation type="list" allowBlank="1" showInputMessage="1" showErrorMessage="1" sqref="I73" xr:uid="{00000000-0002-0000-0100-000001000000}">
      <formula1>$Y$73:$AC$73</formula1>
    </dataValidation>
    <dataValidation type="list" allowBlank="1" showInputMessage="1" showErrorMessage="1" sqref="H30:H74 I73 I32 I45" xr:uid="{00000000-0002-0000-0100-000002000000}">
      <formula1>$H$88:$H$90</formula1>
    </dataValidation>
    <dataValidation type="list" allowBlank="1" showInputMessage="1" showErrorMessage="1" sqref="F30:F74" xr:uid="{00000000-0002-0000-0100-000003000000}">
      <formula1>$F$88:$F$98</formula1>
    </dataValidation>
    <dataValidation type="list" allowBlank="1" showInputMessage="1" showErrorMessage="1" sqref="Q30:Q74" xr:uid="{00000000-0002-0000-0100-000004000000}">
      <formula1>$Q$88:$Q$90</formula1>
    </dataValidation>
    <dataValidation type="list" allowBlank="1" showInputMessage="1" showErrorMessage="1" sqref="U30:V74" xr:uid="{00000000-0002-0000-0100-000005000000}">
      <formula1>$U$88:$U$90</formula1>
    </dataValidation>
    <dataValidation type="list" allowBlank="1" showInputMessage="1" showErrorMessage="1" sqref="K30:K74" xr:uid="{00000000-0002-0000-0100-000006000000}">
      <formula1>$K$88:$K$114</formula1>
    </dataValidation>
    <dataValidation type="list" allowBlank="1" showInputMessage="1" showErrorMessage="1" sqref="I33" xr:uid="{00000000-0002-0000-0100-000007000000}">
      <formula1>$Y$33:$Z$33</formula1>
    </dataValidation>
    <dataValidation type="list" allowBlank="1" showInputMessage="1" showErrorMessage="1" sqref="I35" xr:uid="{00000000-0002-0000-0100-000008000000}">
      <formula1>$Y$35:$AC$35</formula1>
    </dataValidation>
    <dataValidation type="list" allowBlank="1" showInputMessage="1" showErrorMessage="1" sqref="I39" xr:uid="{00000000-0002-0000-0100-000009000000}">
      <formula1>$Y$39:$AB$39</formula1>
    </dataValidation>
    <dataValidation type="list" allowBlank="1" showInputMessage="1" showErrorMessage="1" sqref="I41" xr:uid="{00000000-0002-0000-0100-00000A000000}">
      <formula1>$Y$41:$AB$41</formula1>
    </dataValidation>
    <dataValidation type="list" allowBlank="1" showInputMessage="1" showErrorMessage="1" sqref="I43" xr:uid="{00000000-0002-0000-0100-00000B000000}">
      <formula1>$Y$43:$AA$43</formula1>
    </dataValidation>
    <dataValidation type="list" allowBlank="1" showInputMessage="1" showErrorMessage="1" sqref="I51" xr:uid="{00000000-0002-0000-0100-00000C000000}">
      <formula1>$Y$51:$AB$51</formula1>
    </dataValidation>
    <dataValidation type="list" allowBlank="1" showInputMessage="1" showErrorMessage="1" sqref="I55" xr:uid="{00000000-0002-0000-0100-00000D000000}">
      <formula1>$Y$55:$AC$55</formula1>
    </dataValidation>
    <dataValidation type="list" allowBlank="1" showInputMessage="1" showErrorMessage="1" sqref="I55" xr:uid="{00000000-0002-0000-0100-00000E000000}">
      <formula1>$Y$55:$AA$55</formula1>
    </dataValidation>
    <dataValidation type="list" allowBlank="1" showInputMessage="1" showErrorMessage="1" sqref="I57" xr:uid="{00000000-0002-0000-0100-00000F000000}">
      <formula1>$Y$57:$AB$57</formula1>
    </dataValidation>
    <dataValidation type="list" allowBlank="1" showInputMessage="1" showErrorMessage="1" sqref="I59" xr:uid="{00000000-0002-0000-0100-000010000000}">
      <formula1>$Y$59:$AC$59</formula1>
    </dataValidation>
    <dataValidation type="list" allowBlank="1" showInputMessage="1" showErrorMessage="1" sqref="I60" xr:uid="{00000000-0002-0000-0100-000011000000}">
      <formula1>$Y$60:$AA$60</formula1>
    </dataValidation>
    <dataValidation type="list" allowBlank="1" showInputMessage="1" showErrorMessage="1" sqref="I60" xr:uid="{00000000-0002-0000-0100-000012000000}">
      <formula1>$Y$60:$AB$60</formula1>
    </dataValidation>
    <dataValidation type="list" allowBlank="1" showInputMessage="1" showErrorMessage="1" sqref="I61" xr:uid="{00000000-0002-0000-0100-000013000000}">
      <formula1>$Y$61:$AF$61</formula1>
    </dataValidation>
    <dataValidation type="list" allowBlank="1" showInputMessage="1" showErrorMessage="1" sqref="I63" xr:uid="{00000000-0002-0000-0100-000014000000}">
      <formula1>$Y$63:$AB$63</formula1>
    </dataValidation>
    <dataValidation type="list" allowBlank="1" showInputMessage="1" showErrorMessage="1" sqref="I64" xr:uid="{00000000-0002-0000-0100-000015000000}">
      <formula1>$Y$64:$AE$64</formula1>
    </dataValidation>
    <dataValidation type="list" allowBlank="1" showInputMessage="1" showErrorMessage="1" sqref="I66" xr:uid="{00000000-0002-0000-0100-000016000000}">
      <formula1>$Y$66:$AB$66</formula1>
    </dataValidation>
    <dataValidation type="list" allowBlank="1" showInputMessage="1" showErrorMessage="1" sqref="I67" xr:uid="{00000000-0002-0000-0100-000017000000}">
      <formula1>$Y$67:$AE$67</formula1>
    </dataValidation>
    <dataValidation type="list" allowBlank="1" showInputMessage="1" showErrorMessage="1" sqref="I68" xr:uid="{00000000-0002-0000-0100-000018000000}">
      <formula1>$Y$68:$AB$68</formula1>
    </dataValidation>
    <dataValidation type="list" allowBlank="1" showInputMessage="1" showErrorMessage="1" sqref="I69" xr:uid="{00000000-0002-0000-0100-000019000000}">
      <formula1>$Y$69:$AC$69</formula1>
    </dataValidation>
    <dataValidation type="list" allowBlank="1" showInputMessage="1" showErrorMessage="1" sqref="I70" xr:uid="{00000000-0002-0000-0100-00001A000000}">
      <formula1>$Y$70:$AC$70</formula1>
    </dataValidation>
    <dataValidation type="list" allowBlank="1" showInputMessage="1" showErrorMessage="1" sqref="I72" xr:uid="{00000000-0002-0000-0100-00001B000000}">
      <formula1>$Y$72:$AD$72</formula1>
    </dataValidation>
    <dataValidation type="list" allowBlank="1" showInputMessage="1" showErrorMessage="1" sqref="I74" xr:uid="{00000000-0002-0000-0100-00001C000000}">
      <formula1>$Y$74:$AE$74</formula1>
    </dataValidation>
    <dataValidation type="list" allowBlank="1" showInputMessage="1" showErrorMessage="1" sqref="I30" xr:uid="{00000000-0002-0000-0100-00001D000000}">
      <formula1>$Y$30:$AG$30</formula1>
    </dataValidation>
    <dataValidation type="list" allowBlank="1" showInputMessage="1" showErrorMessage="1" sqref="I36" xr:uid="{00000000-0002-0000-0100-00001E000000}">
      <formula1>$Y$36:$AB$36</formula1>
    </dataValidation>
    <dataValidation type="list" allowBlank="1" showInputMessage="1" showErrorMessage="1" sqref="I37" xr:uid="{00000000-0002-0000-0100-00001F000000}">
      <formula1>$Y$37:$AB$37</formula1>
    </dataValidation>
    <dataValidation type="list" allowBlank="1" showInputMessage="1" showErrorMessage="1" sqref="I38" xr:uid="{00000000-0002-0000-0100-000020000000}">
      <formula1>$Y$38:$AB$38</formula1>
    </dataValidation>
    <dataValidation type="list" allowBlank="1" showInputMessage="1" showErrorMessage="1" sqref="I38" xr:uid="{00000000-0002-0000-0100-000021000000}">
      <formula1>$Y$38:$AC$38</formula1>
    </dataValidation>
    <dataValidation type="list" allowBlank="1" showInputMessage="1" showErrorMessage="1" sqref="I40" xr:uid="{00000000-0002-0000-0100-000022000000}">
      <formula1>$Y$40:$AC$40</formula1>
    </dataValidation>
    <dataValidation type="list" allowBlank="1" showInputMessage="1" showErrorMessage="1" sqref="I40" xr:uid="{00000000-0002-0000-0100-000023000000}">
      <formula1>$Y$40:$AB$40</formula1>
    </dataValidation>
    <dataValidation type="list" allowBlank="1" showInputMessage="1" showErrorMessage="1" sqref="I42" xr:uid="{00000000-0002-0000-0100-000024000000}">
      <formula1>$Y$42:$AB$42</formula1>
    </dataValidation>
    <dataValidation type="list" allowBlank="1" showInputMessage="1" showErrorMessage="1" sqref="I44" xr:uid="{00000000-0002-0000-0100-000025000000}">
      <formula1>$Y$44:$AD$44</formula1>
    </dataValidation>
    <dataValidation type="list" allowBlank="1" showInputMessage="1" showErrorMessage="1" sqref="I46" xr:uid="{00000000-0002-0000-0100-000026000000}">
      <formula1>$Y$46:$AC$46</formula1>
    </dataValidation>
    <dataValidation type="list" allowBlank="1" showInputMessage="1" showErrorMessage="1" sqref="I48" xr:uid="{00000000-0002-0000-0100-000027000000}">
      <formula1>$Y$48:$AB$48</formula1>
    </dataValidation>
    <dataValidation type="list" allowBlank="1" showInputMessage="1" showErrorMessage="1" sqref="I53" xr:uid="{00000000-0002-0000-0100-000028000000}">
      <formula1>$Y$53:$AD$53</formula1>
    </dataValidation>
    <dataValidation type="list" allowBlank="1" showInputMessage="1" showErrorMessage="1" sqref="I54" xr:uid="{00000000-0002-0000-0100-000029000000}">
      <formula1>$Y$54:$AB$54</formula1>
    </dataValidation>
    <dataValidation type="list" allowBlank="1" showInputMessage="1" showErrorMessage="1" sqref="I58" xr:uid="{00000000-0002-0000-0100-00002A000000}">
      <formula1>$Y$58:$AB$58</formula1>
    </dataValidation>
    <dataValidation type="list" allowBlank="1" showInputMessage="1" showErrorMessage="1" sqref="I71" xr:uid="{00000000-0002-0000-0100-00002B000000}">
      <formula1>$Y$71:$AF$71</formula1>
    </dataValidation>
    <dataValidation type="list" allowBlank="1" showInputMessage="1" showErrorMessage="1" sqref="I65" xr:uid="{00000000-0002-0000-0100-00002C000000}">
      <formula1>$Y$65:$AE$65</formula1>
    </dataValidation>
    <dataValidation type="list" allowBlank="1" showInputMessage="1" showErrorMessage="1" sqref="I62" xr:uid="{00000000-0002-0000-0100-00002D000000}">
      <formula1>$Y$62:$AH$62</formula1>
    </dataValidation>
    <dataValidation type="list" allowBlank="1" showInputMessage="1" showErrorMessage="1" sqref="I56" xr:uid="{00000000-0002-0000-0100-00002E000000}">
      <formula1>$Y$56:$AB$56</formula1>
    </dataValidation>
    <dataValidation type="list" allowBlank="1" showInputMessage="1" showErrorMessage="1" sqref="I52" xr:uid="{00000000-0002-0000-0100-00002F000000}">
      <formula1>$Y$52:$AA$52</formula1>
    </dataValidation>
    <dataValidation type="list" allowBlank="1" showInputMessage="1" showErrorMessage="1" sqref="I50" xr:uid="{00000000-0002-0000-0100-000030000000}">
      <formula1>$Y$50:$AD$50</formula1>
    </dataValidation>
    <dataValidation type="list" allowBlank="1" showInputMessage="1" showErrorMessage="1" sqref="I49" xr:uid="{00000000-0002-0000-0100-000031000000}">
      <formula1>$Y$49:$AD$49</formula1>
    </dataValidation>
    <dataValidation type="list" allowBlank="1" showInputMessage="1" showErrorMessage="1" sqref="I47" xr:uid="{00000000-0002-0000-0100-000032000000}">
      <formula1>$Y$47:$AD$47</formula1>
    </dataValidation>
    <dataValidation type="list" allowBlank="1" showInputMessage="1" showErrorMessage="1" sqref="I34" xr:uid="{00000000-0002-0000-0100-000033000000}">
      <formula1>$Y$34:$AC$34</formula1>
    </dataValidation>
    <dataValidation type="list" allowBlank="1" showInputMessage="1" showErrorMessage="1" sqref="I32" xr:uid="{00000000-0002-0000-0100-000034000000}">
      <formula1>$Y$32:$AC$32</formula1>
    </dataValidation>
    <dataValidation type="list" allowBlank="1" showInputMessage="1" showErrorMessage="1" sqref="I31:J31" xr:uid="{00000000-0002-0000-0100-000035000000}">
      <formula1>$Y$31:$AC$31</formula1>
    </dataValidation>
    <dataValidation type="list" allowBlank="1" showInputMessage="1" showErrorMessage="1" sqref="R30:R74" xr:uid="{00000000-0002-0000-0100-000036000000}">
      <formula1>$R$88:$R$91</formula1>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1C6D6"/>
  </sheetPr>
  <dimension ref="A1:Z19"/>
  <sheetViews>
    <sheetView showGridLines="0" zoomScale="60" zoomScaleNormal="60" workbookViewId="0">
      <selection activeCell="E5" sqref="E5"/>
    </sheetView>
  </sheetViews>
  <sheetFormatPr baseColWidth="10" defaultRowHeight="14.5" x14ac:dyDescent="0.35"/>
  <cols>
    <col min="1" max="1" width="25.1796875" customWidth="1"/>
    <col min="2" max="2" width="23.26953125" customWidth="1"/>
    <col min="3" max="5" width="25" customWidth="1"/>
    <col min="6" max="6" width="19.26953125" customWidth="1"/>
    <col min="7" max="7" width="25.81640625" customWidth="1"/>
    <col min="8" max="8" width="16.54296875" customWidth="1"/>
    <col min="9" max="9" width="17.54296875" customWidth="1"/>
    <col min="10" max="10" width="19.453125" customWidth="1"/>
    <col min="11" max="11" width="22.26953125" customWidth="1"/>
    <col min="12" max="12" width="25.81640625" customWidth="1"/>
    <col min="13" max="26" width="0" hidden="1" customWidth="1"/>
  </cols>
  <sheetData>
    <row r="1" spans="1:26" ht="86.15" customHeight="1" x14ac:dyDescent="0.35">
      <c r="A1" s="65" t="s">
        <v>360</v>
      </c>
      <c r="B1" s="65"/>
      <c r="C1" s="65"/>
      <c r="D1" s="65"/>
      <c r="E1" s="65"/>
      <c r="F1" s="65"/>
      <c r="G1" s="65"/>
      <c r="H1" s="65"/>
      <c r="I1" s="65"/>
      <c r="J1" s="65"/>
      <c r="K1" s="65"/>
      <c r="L1" s="65"/>
      <c r="M1" s="83"/>
      <c r="N1" s="83"/>
      <c r="O1" s="83"/>
      <c r="P1" s="83"/>
      <c r="Q1" s="83"/>
      <c r="R1" s="83"/>
    </row>
    <row r="2" spans="1:26" ht="15.5" customHeight="1" x14ac:dyDescent="0.35"/>
    <row r="3" spans="1:26" ht="26.5" customHeight="1" x14ac:dyDescent="0.35">
      <c r="A3" s="84" t="s">
        <v>361</v>
      </c>
      <c r="B3" s="85"/>
      <c r="C3" s="85"/>
      <c r="D3" s="85"/>
      <c r="E3" s="85"/>
      <c r="F3" s="85"/>
      <c r="G3" s="85"/>
      <c r="H3" s="85"/>
      <c r="I3" s="85"/>
      <c r="J3" s="85"/>
      <c r="K3" s="45"/>
      <c r="L3" s="46"/>
    </row>
    <row r="5" spans="1:26" ht="43.5" x14ac:dyDescent="0.35">
      <c r="A5" s="24" t="s">
        <v>23</v>
      </c>
      <c r="B5" s="24" t="s">
        <v>24</v>
      </c>
      <c r="C5" s="24" t="s">
        <v>28</v>
      </c>
      <c r="D5" s="24" t="s">
        <v>29</v>
      </c>
      <c r="E5" s="24" t="s">
        <v>364</v>
      </c>
      <c r="F5" s="24" t="s">
        <v>32</v>
      </c>
      <c r="G5" s="24" t="s">
        <v>33</v>
      </c>
      <c r="H5" s="24" t="s">
        <v>34</v>
      </c>
      <c r="I5" s="24" t="s">
        <v>35</v>
      </c>
      <c r="J5" s="24" t="s">
        <v>36</v>
      </c>
      <c r="K5" s="24" t="s">
        <v>37</v>
      </c>
      <c r="L5" s="24" t="s">
        <v>40</v>
      </c>
      <c r="O5" s="12"/>
      <c r="P5" s="13"/>
      <c r="Q5" s="12"/>
      <c r="R5" s="12"/>
      <c r="S5" s="12"/>
      <c r="T5" s="12"/>
      <c r="U5" s="12"/>
      <c r="V5" s="12"/>
      <c r="W5" s="12"/>
      <c r="X5" s="12"/>
      <c r="Y5" s="12"/>
      <c r="Z5" s="14"/>
    </row>
    <row r="6" spans="1:26" ht="58" customHeight="1" x14ac:dyDescent="0.35">
      <c r="A6" s="47" t="str">
        <f>IFERROR(LOOKUP(2,1/('Guide d''entretien PAP'!$A$30:INDEX('Guide d''entretien PAP'!$A$30:$A$74,MATCH("Priorité n°1",'Guide d''entretien PAP'!$F$30:$F$74,0))&lt;&gt;""),'Guide d''entretien PAP'!$A$30:INDEX('Guide d''entretien PAP'!$A$30:$A$74,MATCH("Priorité n°1",'Guide d''entretien PAP'!$F$30:$F$74,0))),"")</f>
        <v/>
      </c>
      <c r="B6" s="47" t="str">
        <f>IFERROR(INDEX('Guide d''entretien PAP'!$B$30:$B$74,MATCH("Priorité n°1",'Guide d''entretien PAP'!$F$30:$F$74,0)),"")</f>
        <v/>
      </c>
      <c r="C6" s="58" t="str">
        <f>IFERROR(INDEX('Guide d''entretien PAP'!$F$30:$F$74,MATCH("Priorité n°1",'Guide d''entretien PAP'!$F$30:$F$74,0)),"")</f>
        <v/>
      </c>
      <c r="D6" s="47" t="str">
        <f>IFERROR(INDEX('Guide d''entretien PAP'!$G$30:$G$74,MATCH("Priorité n°1",'Guide d''entretien PAP'!$F$30:$F$74,0)),"")</f>
        <v/>
      </c>
      <c r="E6" s="47"/>
      <c r="F6" s="59" t="str">
        <f>IFERROR(INDEX('Guide d''entretien PAP'!$K$30:$K$74,MATCH("Priorité n°1",'Guide d''entretien PAP'!$F$30:$F$74,0)),"")</f>
        <v/>
      </c>
      <c r="G6" s="47" t="str">
        <f>IFERROR(INDEX('Guide d''entretien PAP'!$L$30:$L$74,MATCH("Priorité n°1",'Guide d''entretien PAP'!$F$30:$F$74,0)),"")</f>
        <v/>
      </c>
      <c r="H6" s="47" t="str">
        <f>IFERROR(INDEX('Guide d''entretien PAP'!$M$30:$M$74,MATCH("Priorité n°1",'Guide d''entretien PAP'!$F$30:$F$74,0)),"")</f>
        <v/>
      </c>
      <c r="I6" s="47" t="str">
        <f>IFERROR(INDEX('Guide d''entretien PAP'!$N$30:$N$74,MATCH("Priorité n°1",'Guide d''entretien PAP'!$F$30:$F$74,0)),"")</f>
        <v/>
      </c>
      <c r="J6" s="47" t="str">
        <f>IFERROR(IF(INDEX('Guide d''entretien PAP'!$I$30:$I$74,MATCH("Priorité n°1",'Guide d''entretien PAP'!$F$30:$F$74,0))&lt;&gt;"",INDEX('Guide d''entretien PAP'!$I$30:$I$74,MATCH("Priorité n°1",'Guide d''entretien PAP'!$F$30:$F$74,0))&amp;IF(INDEX('Guide d''entretien PAP'!$O$30:$O$74,MATCH("Priorité n°1",'Guide d''entretien PAP'!$F$30:$F$74,0))&lt;&gt;"",CHAR(10)&amp;INDEX('Guide d''entretien PAP'!$O$30:$O$74,MATCH("Priorité n°1",'Guide d''entretien PAP'!$F$30:$F$74,0)),""),INDEX('Guide d''entretien PAP'!$O$30:$O$74,MATCH("Priorité n°1",'Guide d''entretien PAP'!$F$30:$F$74,0))),"")</f>
        <v/>
      </c>
      <c r="K6" s="47" t="str">
        <f>IFERROR(INDEX('Guide d''entretien PAP'!$P$30:$P$74,MATCH("Priorité n°1",'Guide d''entretien PAP'!$F$30:$F$74,0)),"")</f>
        <v/>
      </c>
      <c r="L6" s="47" t="str">
        <f>IFERROR(INDEX('Guide d''entretien PAP'!$S$30:$S$74,MATCH("Priorité n°1",'Guide d''entretien PAP'!$F$30:$F$74,0)),"")</f>
        <v/>
      </c>
    </row>
    <row r="7" spans="1:26" ht="58" customHeight="1" x14ac:dyDescent="0.35">
      <c r="A7" s="47" t="str">
        <f>IFERROR(LOOKUP(2,1/('Guide d''entretien PAP'!$A$30:INDEX('Guide d''entretien PAP'!$A$30:$A$74,MATCH("Priorité n°2",'Guide d''entretien PAP'!$F$30:$F$74,0))&lt;&gt;""),'Guide d''entretien PAP'!$A$30:INDEX('Guide d''entretien PAP'!$A$30:$A$74,MATCH("Priorité n°2",'Guide d''entretien PAP'!$F$30:$F$74,0))),"")</f>
        <v/>
      </c>
      <c r="B7" s="47" t="str">
        <f>IFERROR(INDEX('Guide d''entretien PAP'!$B$30:$B$74,MATCH("Priorité n°2",'Guide d''entretien PAP'!$F$30:$F$74,0)),"")</f>
        <v/>
      </c>
      <c r="C7" s="58" t="str">
        <f>IFERROR(INDEX('Guide d''entretien PAP'!$F$30:$F$74,MATCH("Priorité n°2",'Guide d''entretien PAP'!$F$30:$F$74,0)),"")</f>
        <v/>
      </c>
      <c r="D7" s="47" t="str">
        <f>IFERROR(INDEX('Guide d''entretien PAP'!$G$30:$G$74,MATCH("Priorité n°2",'Guide d''entretien PAP'!$F$30:$F$74,0)),"")</f>
        <v/>
      </c>
      <c r="E7" s="47"/>
      <c r="F7" s="59" t="str">
        <f>IFERROR(INDEX('Guide d''entretien PAP'!$K$30:$K$74,MATCH("Priorité n°2",'Guide d''entretien PAP'!$F$30:$F$74,0)),"")</f>
        <v/>
      </c>
      <c r="G7" s="47" t="str">
        <f>IFERROR(INDEX('Guide d''entretien PAP'!$L$30:$L$74,MATCH("Priorité n°2",'Guide d''entretien PAP'!$F$30:$F$74,0)),"")</f>
        <v/>
      </c>
      <c r="H7" s="47" t="str">
        <f>IFERROR(INDEX('Guide d''entretien PAP'!$M$30:$M$74,MATCH("Priorité n°2",'Guide d''entretien PAP'!$F$30:$F$74,0)),"")</f>
        <v/>
      </c>
      <c r="I7" s="47" t="str">
        <f>IFERROR(INDEX('Guide d''entretien PAP'!$N$30:$N$74,MATCH("Priorité n°2",'Guide d''entretien PAP'!$F$30:$F$74,0)),"")</f>
        <v/>
      </c>
      <c r="J7" s="47" t="str">
        <f>IFERROR(IF(INDEX('Guide d''entretien PAP'!$I$30:$I$74,MATCH("Priorité n°2",'Guide d''entretien PAP'!$F$30:$F$74,0))&lt;&gt;"",INDEX('Guide d''entretien PAP'!$I$30:$I$74,MATCH("Priorité n°2",'Guide d''entretien PAP'!$F$30:$F$74,0))&amp;IF(INDEX('Guide d''entretien PAP'!$O$30:$O$74,MATCH("Priorité n°2",'Guide d''entretien PAP'!$F$30:$F$74,0))&lt;&gt;"",CHAR(10)&amp;INDEX('Guide d''entretien PAP'!$O$30:$O$74,MATCH("Priorité n°2",'Guide d''entretien PAP'!$F$30:$F$74,0)),""),INDEX('Guide d''entretien PAP'!$O$30:$O$74,MATCH("Priorité n°2",'Guide d''entretien PAP'!$F$30:$F$74,0))),"")</f>
        <v/>
      </c>
      <c r="K7" s="47" t="str">
        <f>IFERROR(INDEX('Guide d''entretien PAP'!$P$30:$P$74,MATCH("Priorité n°2",'Guide d''entretien PAP'!$F$30:$F$74,0)),"")</f>
        <v/>
      </c>
      <c r="L7" s="47" t="str">
        <f>IFERROR(INDEX('Guide d''entretien PAP'!$S$30:$S$74,MATCH("Priorité n°2",'Guide d''entretien PAP'!$F$30:$F$74,0)),"")</f>
        <v/>
      </c>
    </row>
    <row r="8" spans="1:26" ht="58" customHeight="1" x14ac:dyDescent="0.35">
      <c r="A8" s="47" t="str">
        <f>IFERROR(LOOKUP(2,1/('Guide d''entretien PAP'!$A$30:INDEX('Guide d''entretien PAP'!$A$30:$A$74,MATCH("Priorité n°3",'Guide d''entretien PAP'!$F$30:$F$74,0))&lt;&gt;""),'Guide d''entretien PAP'!$A$30:INDEX('Guide d''entretien PAP'!$A$30:$A$74,MATCH("Priorité n°3",'Guide d''entretien PAP'!$F$30:$F$74,0))),"")</f>
        <v/>
      </c>
      <c r="B8" s="47" t="str">
        <f>IFERROR(INDEX('Guide d''entretien PAP'!$B$30:$B$74,MATCH("Priorité n°3",'Guide d''entretien PAP'!$F$30:$F$74,0)),"")</f>
        <v/>
      </c>
      <c r="C8" s="58" t="str">
        <f>IFERROR(INDEX('Guide d''entretien PAP'!$F$30:$F$74,MATCH("Priorité n°3",'Guide d''entretien PAP'!$F$30:$F$74,0)),"")</f>
        <v/>
      </c>
      <c r="D8" s="47" t="str">
        <f>IFERROR(INDEX('Guide d''entretien PAP'!$G$30:$G$74,MATCH("Priorité n°3",'Guide d''entretien PAP'!$F$30:$F$74,0)),"")</f>
        <v/>
      </c>
      <c r="E8" s="47"/>
      <c r="F8" s="59" t="str">
        <f>IFERROR(INDEX('Guide d''entretien PAP'!$K$30:$K$74,MATCH("Priorité n°3",'Guide d''entretien PAP'!$F$30:$F$74,0)),"")</f>
        <v/>
      </c>
      <c r="G8" s="47" t="str">
        <f>IFERROR(INDEX('Guide d''entretien PAP'!$L$30:$L$74,MATCH("Priorité n°3",'Guide d''entretien PAP'!$F$30:$F$74,0)),"")</f>
        <v/>
      </c>
      <c r="H8" s="47" t="str">
        <f>IFERROR(INDEX('Guide d''entretien PAP'!$M$30:$M$74,MATCH("Priorité n°3",'Guide d''entretien PAP'!$F$30:$F$74,0)),"")</f>
        <v/>
      </c>
      <c r="I8" s="47" t="str">
        <f>IFERROR(INDEX('Guide d''entretien PAP'!$N$30:$N$74,MATCH("Priorité n°3",'Guide d''entretien PAP'!$F$30:$F$74,0)),"")</f>
        <v/>
      </c>
      <c r="J8" s="47" t="str">
        <f>IFERROR(IF(INDEX('Guide d''entretien PAP'!$I$30:$I$74,MATCH("Priorité n°3",'Guide d''entretien PAP'!$F$30:$F$74,0))&lt;&gt;"",INDEX('Guide d''entretien PAP'!$I$30:$I$74,MATCH("Priorité n°3",'Guide d''entretien PAP'!$F$30:$F$74,0))&amp;IF(INDEX('Guide d''entretien PAP'!$O$30:$O$74,MATCH("Priorité n°3",'Guide d''entretien PAP'!$F$30:$F$74,0))&lt;&gt;"",CHAR(10)&amp;INDEX('Guide d''entretien PAP'!$O$30:$O$74,MATCH("Priorité n°3",'Guide d''entretien PAP'!$F$30:$F$74,0)),""),INDEX('Guide d''entretien PAP'!$O$30:$O$74,MATCH("Priorité n°3",'Guide d''entretien PAP'!$F$30:$F$74,0))),"")</f>
        <v/>
      </c>
      <c r="K8" s="47" t="str">
        <f>IFERROR(INDEX('Guide d''entretien PAP'!$P$30:$P$74,MATCH("Priorité n°3",'Guide d''entretien PAP'!$F$30:$F$74,0)),"")</f>
        <v/>
      </c>
      <c r="L8" s="47" t="str">
        <f>IFERROR(INDEX('Guide d''entretien PAP'!$S$30:$S$74,MATCH("Priorité n°3",'Guide d''entretien PAP'!$F$30:$F$74,0)),"")</f>
        <v/>
      </c>
    </row>
    <row r="9" spans="1:26" ht="58" customHeight="1" x14ac:dyDescent="0.35">
      <c r="A9" s="47" t="str">
        <f>IFERROR(LOOKUP(2,1/('Guide d''entretien PAP'!$A$30:INDEX('Guide d''entretien PAP'!$A$30:$A$74,MATCH("Priorité n°4",'Guide d''entretien PAP'!$F$30:$F$74,0))&lt;&gt;""),'Guide d''entretien PAP'!$A$30:INDEX('Guide d''entretien PAP'!$A$30:$A$74,MATCH("Priorité n°4",'Guide d''entretien PAP'!$F$30:$F$74,0))),"")</f>
        <v/>
      </c>
      <c r="B9" s="47" t="str">
        <f>IFERROR(INDEX('Guide d''entretien PAP'!$B$30:$B$74,MATCH("Priorité n°4",'Guide d''entretien PAP'!$F$30:$F$74,0)),"")</f>
        <v/>
      </c>
      <c r="C9" s="58" t="str">
        <f>IFERROR(INDEX('Guide d''entretien PAP'!$F$30:$F$74,MATCH("Priorité n°4",'Guide d''entretien PAP'!$F$30:$F$74,0)),"")</f>
        <v/>
      </c>
      <c r="D9" s="47" t="str">
        <f>IFERROR(INDEX('Guide d''entretien PAP'!$G$30:$G$74,MATCH("Priorité n°4",'Guide d''entretien PAP'!$F$30:$F$74,0)),"")</f>
        <v/>
      </c>
      <c r="E9" s="47"/>
      <c r="F9" s="59" t="str">
        <f>IFERROR(INDEX('Guide d''entretien PAP'!$K$30:$K$74,MATCH("Priorité n°4",'Guide d''entretien PAP'!$F$30:$F$74,0)),"")</f>
        <v/>
      </c>
      <c r="G9" s="47" t="str">
        <f>IFERROR(INDEX('Guide d''entretien PAP'!$L$30:$L$74,MATCH("Priorité n°4",'Guide d''entretien PAP'!$F$30:$F$74,0)),"")</f>
        <v/>
      </c>
      <c r="H9" s="47" t="str">
        <f>IFERROR(INDEX('Guide d''entretien PAP'!$M$30:$M$74,MATCH("Priorité n°4",'Guide d''entretien PAP'!$F$30:$F$74,0)),"")</f>
        <v/>
      </c>
      <c r="I9" s="47" t="str">
        <f>IFERROR(INDEX('Guide d''entretien PAP'!$N$30:$N$74,MATCH("Priorité n°4",'Guide d''entretien PAP'!$F$30:$F$74,0)),"")</f>
        <v/>
      </c>
      <c r="J9" s="47" t="str">
        <f>IFERROR(IF(INDEX('Guide d''entretien PAP'!$I$30:$I$74,MATCH("Priorité n°4",'Guide d''entretien PAP'!$F$30:$F$74,0))&lt;&gt;"",INDEX('Guide d''entretien PAP'!$I$30:$I$74,MATCH("Priorité n°4",'Guide d''entretien PAP'!$F$30:$F$74,0))&amp;IF(INDEX('Guide d''entretien PAP'!$O$30:$O$74,MATCH("Priorité n°4",'Guide d''entretien PAP'!$F$30:$F$74,0))&lt;&gt;"",CHAR(10)&amp;INDEX('Guide d''entretien PAP'!$O$30:$O$74,MATCH("Priorité n°4",'Guide d''entretien PAP'!$F$30:$F$74,0)),""),INDEX('Guide d''entretien PAP'!$O$30:$O$74,MATCH("Priorité n°4",'Guide d''entretien PAP'!$F$30:$F$74,0))),"")</f>
        <v/>
      </c>
      <c r="K9" s="47" t="str">
        <f>IFERROR(INDEX('Guide d''entretien PAP'!$P$30:$P$74,MATCH("Priorité n°4",'Guide d''entretien PAP'!$F$30:$F$74,0)),"")</f>
        <v/>
      </c>
      <c r="L9" s="47" t="str">
        <f>IFERROR(INDEX('Guide d''entretien PAP'!$S$30:$S$74,MATCH("Priorité n°4",'Guide d''entretien PAP'!$F$30:$F$74,0)),"")</f>
        <v/>
      </c>
    </row>
    <row r="10" spans="1:26" ht="58" customHeight="1" x14ac:dyDescent="0.35">
      <c r="A10" s="47" t="str">
        <f>IFERROR(LOOKUP(2,1/('Guide d''entretien PAP'!$A$30:INDEX('Guide d''entretien PAP'!$A$30:$A$74,MATCH("Priorité n°5",'Guide d''entretien PAP'!$F$30:$F$74,0))&lt;&gt;""),'Guide d''entretien PAP'!$A$30:INDEX('Guide d''entretien PAP'!$A$30:$A$74,MATCH("Priorité n°5",'Guide d''entretien PAP'!$F$30:$F$74,0))),"")</f>
        <v/>
      </c>
      <c r="B10" s="47" t="str">
        <f>IFERROR(INDEX('Guide d''entretien PAP'!$B$30:$B$74,MATCH("Priorité n°5",'Guide d''entretien PAP'!$F$30:$F$74,0)),"")</f>
        <v/>
      </c>
      <c r="C10" s="58" t="str">
        <f>IFERROR(INDEX('Guide d''entretien PAP'!$F$30:$F$74,MATCH("Priorité n°5",'Guide d''entretien PAP'!$F$30:$F$74,0)),"")</f>
        <v/>
      </c>
      <c r="D10" s="47" t="str">
        <f>IFERROR(INDEX('Guide d''entretien PAP'!$G$30:$G$74,MATCH("Priorité n°5",'Guide d''entretien PAP'!$F$30:$F$74,0)),"")</f>
        <v/>
      </c>
      <c r="E10" s="47"/>
      <c r="F10" s="59" t="str">
        <f>IFERROR(INDEX('Guide d''entretien PAP'!$K$30:$K$74,MATCH("Priorité n°5",'Guide d''entretien PAP'!$F$30:$F$74,0)),"")</f>
        <v/>
      </c>
      <c r="G10" s="47" t="str">
        <f>IFERROR(INDEX('Guide d''entretien PAP'!$L$30:$L$74,MATCH("Priorité n°5",'Guide d''entretien PAP'!$F$30:$F$74,0)),"")</f>
        <v/>
      </c>
      <c r="H10" s="47" t="str">
        <f>IFERROR(INDEX('Guide d''entretien PAP'!$M$30:$M$74,MATCH("Priorité n°5",'Guide d''entretien PAP'!$F$30:$F$74,0)),"")</f>
        <v/>
      </c>
      <c r="I10" s="47" t="str">
        <f>IFERROR(INDEX('Guide d''entretien PAP'!$N$30:$N$74,MATCH("Priorité n°5",'Guide d''entretien PAP'!$F$30:$F$74,0)),"")</f>
        <v/>
      </c>
      <c r="J10" s="47" t="str">
        <f>IFERROR(IF(INDEX('Guide d''entretien PAP'!$I$30:$I$74,MATCH("Priorité n°5",'Guide d''entretien PAP'!$F$30:$F$74,0))&lt;&gt;"",INDEX('Guide d''entretien PAP'!$I$30:$I$74,MATCH("Priorité n°5",'Guide d''entretien PAP'!$F$30:$F$74,0))&amp;IF(INDEX('Guide d''entretien PAP'!$O$30:$O$74,MATCH("Priorité n°5",'Guide d''entretien PAP'!$F$30:$F$74,0))&lt;&gt;"",CHAR(10)&amp;INDEX('Guide d''entretien PAP'!$O$30:$O$74,MATCH("Priorité n°5",'Guide d''entretien PAP'!$F$30:$F$74,0)),""),INDEX('Guide d''entretien PAP'!$O$30:$O$74,MATCH("Priorité n°5",'Guide d''entretien PAP'!$F$30:$F$74,0))),"")</f>
        <v/>
      </c>
      <c r="K10" s="47" t="str">
        <f>IFERROR(INDEX('Guide d''entretien PAP'!$P$30:$P$74,MATCH("Priorité n°5",'Guide d''entretien PAP'!$F$30:$F$74,0)),"")</f>
        <v/>
      </c>
      <c r="L10" s="47" t="str">
        <f>IFERROR(INDEX('Guide d''entretien PAP'!$S$30:$S$74,MATCH("Priorité n°5",'Guide d''entretien PAP'!$F$30:$F$74,0)),"")</f>
        <v/>
      </c>
    </row>
    <row r="11" spans="1:26" ht="58" customHeight="1" x14ac:dyDescent="0.35">
      <c r="A11" s="47" t="str">
        <f>IFERROR(LOOKUP(2,1/('Guide d''entretien PAP'!$A$30:INDEX('Guide d''entretien PAP'!$A$30:$A$74,MATCH("Priorité n°6",'Guide d''entretien PAP'!$F$30:$F$74,0))&lt;&gt;""),'Guide d''entretien PAP'!$A$30:INDEX('Guide d''entretien PAP'!$A$30:$A$74,MATCH("Priorité n°6",'Guide d''entretien PAP'!$F$30:$F$74,0))),"")</f>
        <v/>
      </c>
      <c r="B11" s="47" t="str">
        <f>IFERROR(INDEX('Guide d''entretien PAP'!$B$30:$B$74,MATCH("Priorité n°6",'Guide d''entretien PAP'!$F$30:$F$74,0)),"")</f>
        <v/>
      </c>
      <c r="C11" s="58" t="str">
        <f>IFERROR(INDEX('Guide d''entretien PAP'!$F$30:$F$74,MATCH("Priorité n°6",'Guide d''entretien PAP'!$F$30:$F$74,0)),"")</f>
        <v/>
      </c>
      <c r="D11" s="47" t="str">
        <f>IFERROR(INDEX('Guide d''entretien PAP'!$G$30:$G$74,MATCH("Priorité n°6",'Guide d''entretien PAP'!$F$30:$F$74,0)),"")</f>
        <v/>
      </c>
      <c r="E11" s="47"/>
      <c r="F11" s="59" t="str">
        <f>IFERROR(INDEX('Guide d''entretien PAP'!$K$30:$K$74,MATCH("Priorité n°6",'Guide d''entretien PAP'!$F$30:$F$74,0)),"")</f>
        <v/>
      </c>
      <c r="G11" s="47" t="str">
        <f>IFERROR(INDEX('Guide d''entretien PAP'!$L$30:$L$74,MATCH("Priorité n°6",'Guide d''entretien PAP'!$F$30:$F$74,0)),"")</f>
        <v/>
      </c>
      <c r="H11" s="47" t="str">
        <f>IFERROR(INDEX('Guide d''entretien PAP'!$M$30:$M$74,MATCH("Priorité n°6",'Guide d''entretien PAP'!$F$30:$F$74,0)),"")</f>
        <v/>
      </c>
      <c r="I11" s="47" t="str">
        <f>IFERROR(INDEX('Guide d''entretien PAP'!$N$30:$N$74,MATCH("Priorité n°6",'Guide d''entretien PAP'!$F$30:$F$74,0)),"")</f>
        <v/>
      </c>
      <c r="J11" s="47" t="str">
        <f>IFERROR(IF(INDEX('Guide d''entretien PAP'!$I$30:$I$74,MATCH("Priorité n°6",'Guide d''entretien PAP'!$F$30:$F$74,0))&lt;&gt;"",INDEX('Guide d''entretien PAP'!$I$30:$I$74,MATCH("Priorité n°6",'Guide d''entretien PAP'!$F$30:$F$74,0))&amp;IF(INDEX('Guide d''entretien PAP'!$O$30:$O$74,MATCH("Priorité n°6",'Guide d''entretien PAP'!$F$30:$F$74,0))&lt;&gt;"",CHAR(10)&amp;INDEX('Guide d''entretien PAP'!$O$30:$O$74,MATCH("Priorité n°6",'Guide d''entretien PAP'!$F$30:$F$74,0)),""),INDEX('Guide d''entretien PAP'!$O$30:$O$74,MATCH("Priorité n°6",'Guide d''entretien PAP'!$F$30:$F$74,0))),"")</f>
        <v/>
      </c>
      <c r="K11" s="47" t="str">
        <f>IFERROR(INDEX('Guide d''entretien PAP'!$P$30:$P$74,MATCH("Priorité n°6",'Guide d''entretien PAP'!$F$30:$F$74,0)),"")</f>
        <v/>
      </c>
      <c r="L11" s="47" t="str">
        <f>IFERROR(INDEX('Guide d''entretien PAP'!$S$30:$S$74,MATCH("Priorité n°6",'Guide d''entretien PAP'!$F$30:$F$74,0)),"")</f>
        <v/>
      </c>
    </row>
    <row r="12" spans="1:26" ht="58" customHeight="1" x14ac:dyDescent="0.35">
      <c r="A12" s="47" t="str">
        <f>IFERROR(LOOKUP(2,1/('Guide d''entretien PAP'!$A$30:INDEX('Guide d''entretien PAP'!$A$30:$A$74,MATCH("Priorité n°7",'Guide d''entretien PAP'!$F$30:$F$74,0))&lt;&gt;""),'Guide d''entretien PAP'!$A$30:INDEX('Guide d''entretien PAP'!$A$30:$A$74,MATCH("Priorité n°7",'Guide d''entretien PAP'!$F$30:$F$74,0))),"")</f>
        <v/>
      </c>
      <c r="B12" s="47" t="str">
        <f>IFERROR(INDEX('Guide d''entretien PAP'!$B$30:$B$74,MATCH("Priorité n°7",'Guide d''entretien PAP'!$F$30:$F$74,0)),"")</f>
        <v/>
      </c>
      <c r="C12" s="58" t="str">
        <f>IFERROR(INDEX('Guide d''entretien PAP'!$F$30:$F$74,MATCH("Priorité n°7",'Guide d''entretien PAP'!$F$30:$F$74,0)),"")</f>
        <v/>
      </c>
      <c r="D12" s="47" t="str">
        <f>IFERROR(INDEX('Guide d''entretien PAP'!$G$30:$G$74,MATCH("Priorité n°7",'Guide d''entretien PAP'!$F$30:$F$74,0)),"")</f>
        <v/>
      </c>
      <c r="E12" s="47"/>
      <c r="F12" s="59" t="str">
        <f>IFERROR(INDEX('Guide d''entretien PAP'!$K$30:$K$74,MATCH("Priorité n°7",'Guide d''entretien PAP'!$F$30:$F$74,0)),"")</f>
        <v/>
      </c>
      <c r="G12" s="47" t="str">
        <f>IFERROR(INDEX('Guide d''entretien PAP'!$L$30:$L$74,MATCH("Priorité n°7",'Guide d''entretien PAP'!$F$30:$F$74,0)),"")</f>
        <v/>
      </c>
      <c r="H12" s="47" t="str">
        <f>IFERROR(INDEX('Guide d''entretien PAP'!$M$30:$M$74,MATCH("Priorité n°7",'Guide d''entretien PAP'!$F$30:$F$74,0)),"")</f>
        <v/>
      </c>
      <c r="I12" s="47" t="str">
        <f>IFERROR(INDEX('Guide d''entretien PAP'!$N$30:$N$74,MATCH("Priorité n°7",'Guide d''entretien PAP'!$F$30:$F$74,0)),"")</f>
        <v/>
      </c>
      <c r="J12" s="47" t="str">
        <f>IFERROR(IF(INDEX('Guide d''entretien PAP'!$I$30:$I$74,MATCH("Priorité n°7",'Guide d''entretien PAP'!$F$30:$F$74,0))&lt;&gt;"",INDEX('Guide d''entretien PAP'!$I$30:$I$74,MATCH("Priorité n°7",'Guide d''entretien PAP'!$F$30:$F$74,0))&amp;IF(INDEX('Guide d''entretien PAP'!$O$30:$O$74,MATCH("Priorité n°7",'Guide d''entretien PAP'!$F$30:$F$74,0))&lt;&gt;"",CHAR(10)&amp;INDEX('Guide d''entretien PAP'!$O$30:$O$74,MATCH("Priorité n°7",'Guide d''entretien PAP'!$F$30:$F$74,0)),""),INDEX('Guide d''entretien PAP'!$O$30:$O$74,MATCH("Priorité n°7",'Guide d''entretien PAP'!$F$30:$F$74,0))),"")</f>
        <v/>
      </c>
      <c r="K12" s="47" t="str">
        <f>IFERROR(INDEX('Guide d''entretien PAP'!$P$30:$P$74,MATCH("Priorité n°7",'Guide d''entretien PAP'!$F$30:$F$74,0)),"")</f>
        <v/>
      </c>
      <c r="L12" s="47" t="str">
        <f>IFERROR(INDEX('Guide d''entretien PAP'!$S$30:$S$74,MATCH("Priorité n°7",'Guide d''entretien PAP'!$F$30:$F$74,0)),"")</f>
        <v/>
      </c>
    </row>
    <row r="13" spans="1:26" ht="58" customHeight="1" x14ac:dyDescent="0.35">
      <c r="A13" s="47" t="str">
        <f>IFERROR(LOOKUP(2,1/('Guide d''entretien PAP'!$A$30:INDEX('Guide d''entretien PAP'!$A$30:$A$74,MATCH("Priorité n°8",'Guide d''entretien PAP'!$F$30:$F$74,0))&lt;&gt;""),'Guide d''entretien PAP'!$A$30:INDEX('Guide d''entretien PAP'!$A$30:$A$74,MATCH("Priorité n°8",'Guide d''entretien PAP'!$F$30:$F$74,0))),"")</f>
        <v/>
      </c>
      <c r="B13" s="47" t="str">
        <f>IFERROR(INDEX('Guide d''entretien PAP'!$B$30:$B$74,MATCH("Priorité n°8",'Guide d''entretien PAP'!$F$30:$F$74,0)),"")</f>
        <v/>
      </c>
      <c r="C13" s="58" t="str">
        <f>IFERROR(INDEX('Guide d''entretien PAP'!$F$30:$F$74,MATCH("Priorité n°8",'Guide d''entretien PAP'!$F$30:$F$74,0)),"")</f>
        <v/>
      </c>
      <c r="D13" s="47" t="str">
        <f>IFERROR(INDEX('Guide d''entretien PAP'!$G$30:$G$74,MATCH("Priorité n°8",'Guide d''entretien PAP'!$F$30:$F$74,0)),"")</f>
        <v/>
      </c>
      <c r="E13" s="47"/>
      <c r="F13" s="59" t="str">
        <f>IFERROR(INDEX('Guide d''entretien PAP'!$K$30:$K$74,MATCH("Priorité n°8",'Guide d''entretien PAP'!$F$30:$F$74,0)),"")</f>
        <v/>
      </c>
      <c r="G13" s="47" t="str">
        <f>IFERROR(INDEX('Guide d''entretien PAP'!$L$30:$L$74,MATCH("Priorité n°8",'Guide d''entretien PAP'!$F$30:$F$74,0)),"")</f>
        <v/>
      </c>
      <c r="H13" s="47" t="str">
        <f>IFERROR(INDEX('Guide d''entretien PAP'!$M$30:$M$74,MATCH("Priorité n°8",'Guide d''entretien PAP'!$F$30:$F$74,0)),"")</f>
        <v/>
      </c>
      <c r="I13" s="47" t="str">
        <f>IFERROR(INDEX('Guide d''entretien PAP'!$N$30:$N$74,MATCH("Priorité n°8",'Guide d''entretien PAP'!$F$30:$F$74,0)),"")</f>
        <v/>
      </c>
      <c r="J13" s="47" t="str">
        <f>IFERROR(IF(INDEX('Guide d''entretien PAP'!$I$30:$I$74,MATCH("Priorité n°8",'Guide d''entretien PAP'!$F$30:$F$74,0))&lt;&gt;"",INDEX('Guide d''entretien PAP'!$I$30:$I$74,MATCH("Priorité n°8",'Guide d''entretien PAP'!$F$30:$F$74,0))&amp;IF(INDEX('Guide d''entretien PAP'!$O$30:$O$74,MATCH("Priorité n°8",'Guide d''entretien PAP'!$F$30:$F$74,0))&lt;&gt;"",CHAR(10)&amp;INDEX('Guide d''entretien PAP'!$O$30:$O$74,MATCH("Priorité n°8",'Guide d''entretien PAP'!$F$30:$F$74,0)),""),INDEX('Guide d''entretien PAP'!$O$30:$O$74,MATCH("Priorité n°8",'Guide d''entretien PAP'!$F$30:$F$74,0))),"")</f>
        <v/>
      </c>
      <c r="K13" s="47" t="str">
        <f>IFERROR(INDEX('Guide d''entretien PAP'!$P$30:$P$74,MATCH("Priorité n°8",'Guide d''entretien PAP'!$F$30:$F$74,0)),"")</f>
        <v/>
      </c>
      <c r="L13" s="47" t="str">
        <f>IFERROR(INDEX('Guide d''entretien PAP'!$S$30:$S$74,MATCH("Priorité n°8",'Guide d''entretien PAP'!$F$30:$F$74,0)),"")</f>
        <v/>
      </c>
    </row>
    <row r="14" spans="1:26" ht="58" customHeight="1" x14ac:dyDescent="0.35">
      <c r="A14" s="47" t="str">
        <f>IFERROR(LOOKUP(2,1/('Guide d''entretien PAP'!$A$30:INDEX('Guide d''entretien PAP'!$A$30:$A$74,MATCH("Priorité n°9",'Guide d''entretien PAP'!$F$30:$F$74,0))&lt;&gt;""),'Guide d''entretien PAP'!$A$30:INDEX('Guide d''entretien PAP'!$A$30:$A$74,MATCH("Priorité n°9",'Guide d''entretien PAP'!$F$30:$F$74,0))),"")</f>
        <v/>
      </c>
      <c r="B14" s="47" t="str">
        <f>IFERROR(INDEX('Guide d''entretien PAP'!$B$30:$B$74,MATCH("Priorité n°9",'Guide d''entretien PAP'!$F$30:$F$74,0)),"")</f>
        <v/>
      </c>
      <c r="C14" s="58" t="str">
        <f>IFERROR(INDEX('Guide d''entretien PAP'!$F$30:$F$74,MATCH("Priorité n°9",'Guide d''entretien PAP'!$F$30:$F$74,0)),"")</f>
        <v/>
      </c>
      <c r="D14" s="47" t="str">
        <f>IFERROR(INDEX('Guide d''entretien PAP'!$G$30:$G$74,MATCH("Priorité n°9",'Guide d''entretien PAP'!$F$30:$F$74,0)),"")</f>
        <v/>
      </c>
      <c r="E14" s="47"/>
      <c r="F14" s="59" t="str">
        <f>IFERROR(INDEX('Guide d''entretien PAP'!$K$30:$K$74,MATCH("Priorité n°9",'Guide d''entretien PAP'!$F$30:$F$74,0)),"")</f>
        <v/>
      </c>
      <c r="G14" s="47" t="str">
        <f>IFERROR(INDEX('Guide d''entretien PAP'!$L$30:$L$74,MATCH("Priorité n°9",'Guide d''entretien PAP'!$F$30:$F$74,0)),"")</f>
        <v/>
      </c>
      <c r="H14" s="47" t="str">
        <f>IFERROR(INDEX('Guide d''entretien PAP'!$M$30:$M$74,MATCH("Priorité n°9",'Guide d''entretien PAP'!$F$30:$F$74,0)),"")</f>
        <v/>
      </c>
      <c r="I14" s="47" t="str">
        <f>IFERROR(INDEX('Guide d''entretien PAP'!$N$30:$N$74,MATCH("Priorité n°9",'Guide d''entretien PAP'!$F$30:$F$74,0)),"")</f>
        <v/>
      </c>
      <c r="J14" s="47" t="str">
        <f>IFERROR(IF(INDEX('Guide d''entretien PAP'!$I$30:$I$74,MATCH("Priorité n°9",'Guide d''entretien PAP'!$F$30:$F$74,0))&lt;&gt;"",INDEX('Guide d''entretien PAP'!$I$30:$I$74,MATCH("Priorité n°9",'Guide d''entretien PAP'!$F$30:$F$74,0))&amp;IF(INDEX('Guide d''entretien PAP'!$O$30:$O$74,MATCH("Priorité n°9",'Guide d''entretien PAP'!$F$30:$F$74,0))&lt;&gt;"",CHAR(10)&amp;INDEX('Guide d''entretien PAP'!$O$30:$O$74,MATCH("Priorité n°9",'Guide d''entretien PAP'!$F$30:$F$74,0)),""),INDEX('Guide d''entretien PAP'!$O$30:$O$74,MATCH("Priorité n°9",'Guide d''entretien PAP'!$F$30:$F$74,0))),"")</f>
        <v/>
      </c>
      <c r="K14" s="47" t="str">
        <f>IFERROR(INDEX('Guide d''entretien PAP'!$P$30:$P$74,MATCH("Priorité n°9",'Guide d''entretien PAP'!$F$30:$F$74,0)),"")</f>
        <v/>
      </c>
      <c r="L14" s="47" t="str">
        <f>IFERROR(INDEX('Guide d''entretien PAP'!$S$30:$S$74,MATCH("Priorité n°9",'Guide d''entretien PAP'!$F$30:$F$74,0)),"")</f>
        <v/>
      </c>
    </row>
    <row r="15" spans="1:26" ht="58" customHeight="1" x14ac:dyDescent="0.35">
      <c r="A15" s="47" t="str">
        <f>IFERROR(LOOKUP(2,1/('Guide d''entretien PAP'!$A$30:INDEX('Guide d''entretien PAP'!$A$30:$A$74,MATCH("Priorité n°10",'Guide d''entretien PAP'!$F$30:$F$74,0))&lt;&gt;""),'Guide d''entretien PAP'!$A$30:INDEX('Guide d''entretien PAP'!$A$30:$A$74,MATCH("Priorité n°10",'Guide d''entretien PAP'!$F$30:$F$74,0))),"")</f>
        <v/>
      </c>
      <c r="B15" s="47" t="str">
        <f>IFERROR(INDEX('Guide d''entretien PAP'!$B$30:$B$74,MATCH("Priorité n°10",'Guide d''entretien PAP'!$F$30:$F$74,0)),"")</f>
        <v/>
      </c>
      <c r="C15" s="58" t="str">
        <f>IFERROR(INDEX('Guide d''entretien PAP'!$F$30:$F$74,MATCH("Priorité n°10",'Guide d''entretien PAP'!$F$30:$F$74,0)),"")</f>
        <v/>
      </c>
      <c r="D15" s="47" t="str">
        <f>IFERROR(INDEX('Guide d''entretien PAP'!$G$30:$G$74,MATCH("Priorité n°10",'Guide d''entretien PAP'!$F$30:$F$74,0)),"")</f>
        <v/>
      </c>
      <c r="E15" s="47"/>
      <c r="F15" s="59" t="str">
        <f>IFERROR(INDEX('Guide d''entretien PAP'!$K$30:$K$74,MATCH("Priorité n°10",'Guide d''entretien PAP'!$F$30:$F$74,0)),"")</f>
        <v/>
      </c>
      <c r="G15" s="47" t="str">
        <f>IFERROR(INDEX('Guide d''entretien PAP'!$L$30:$L$74,MATCH("Priorité n°10",'Guide d''entretien PAP'!$F$30:$F$74,0)),"")</f>
        <v/>
      </c>
      <c r="H15" s="47" t="str">
        <f>IFERROR(INDEX('Guide d''entretien PAP'!$M$30:$M$74,MATCH("Priorité n°10",'Guide d''entretien PAP'!$F$30:$F$74,0)),"")</f>
        <v/>
      </c>
      <c r="I15" s="47" t="str">
        <f>IFERROR(INDEX('Guide d''entretien PAP'!$N$30:$N$74,MATCH("Priorité n°10",'Guide d''entretien PAP'!$F$30:$F$74,0)),"")</f>
        <v/>
      </c>
      <c r="J15" s="47" t="str">
        <f>IFERROR(IF(INDEX('Guide d''entretien PAP'!$I$30:$I$74,MATCH("Priorité n°10",'Guide d''entretien PAP'!$F$30:$F$74,0))&lt;&gt;"",INDEX('Guide d''entretien PAP'!$I$30:$I$74,MATCH("Priorité n°10",'Guide d''entretien PAP'!$F$30:$F$74,0))&amp;IF(INDEX('Guide d''entretien PAP'!$O$30:$O$74,MATCH("Priorité n°10",'Guide d''entretien PAP'!$F$30:$F$74,0))&lt;&gt;"",CHAR(10)&amp;INDEX('Guide d''entretien PAP'!$O$30:$O$74,MATCH("Priorité n°10",'Guide d''entretien PAP'!$F$30:$F$74,0)),""),INDEX('Guide d''entretien PAP'!$O$30:$O$74,MATCH("Priorité n°10",'Guide d''entretien PAP'!$F$30:$F$74,0))),"")</f>
        <v/>
      </c>
      <c r="K15" s="47" t="str">
        <f>IFERROR(INDEX('Guide d''entretien PAP'!$P$30:$P$74,MATCH("Priorité n°10",'Guide d''entretien PAP'!$F$30:$F$74,0)),"")</f>
        <v/>
      </c>
      <c r="L15" s="47" t="str">
        <f>IFERROR(INDEX('Guide d''entretien PAP'!$S$30:$S$74,MATCH("Priorité n°10",'Guide d''entretien PAP'!$F$30:$F$74,0)),"")</f>
        <v/>
      </c>
    </row>
    <row r="18" spans="1:20" x14ac:dyDescent="0.35">
      <c r="A18" s="69" t="s">
        <v>0</v>
      </c>
      <c r="B18" s="69"/>
      <c r="C18" s="69"/>
      <c r="D18" s="69"/>
      <c r="E18" s="69"/>
      <c r="F18" s="69"/>
      <c r="G18" s="69"/>
      <c r="H18" s="69"/>
      <c r="I18" s="69"/>
      <c r="J18" s="69"/>
      <c r="K18" s="69"/>
      <c r="L18" s="69"/>
      <c r="M18" s="69"/>
      <c r="N18" s="69"/>
      <c r="O18" s="69"/>
      <c r="P18" s="69"/>
      <c r="Q18" s="69"/>
      <c r="R18" s="69"/>
      <c r="S18" s="69"/>
      <c r="T18" s="69"/>
    </row>
    <row r="19" spans="1:20" x14ac:dyDescent="0.35">
      <c r="A19" s="69" t="s">
        <v>363</v>
      </c>
      <c r="B19" s="69"/>
      <c r="C19" s="69"/>
      <c r="D19" s="69"/>
      <c r="E19" s="69"/>
      <c r="F19" s="69"/>
      <c r="G19" s="69"/>
      <c r="H19" s="69"/>
      <c r="I19" s="69"/>
      <c r="J19" s="69"/>
      <c r="K19" s="69"/>
      <c r="L19" s="69"/>
      <c r="M19" s="69"/>
      <c r="N19" s="69"/>
      <c r="O19" s="69"/>
      <c r="P19" s="69"/>
      <c r="Q19" s="69"/>
      <c r="R19" s="69"/>
      <c r="S19" s="69"/>
      <c r="T19" s="69"/>
    </row>
  </sheetData>
  <sheetProtection algorithmName="SHA-512" hashValue="/p8gPbl5puaQz/2oRgjuhKcaiRE0S1NP4FuN78wnUht6jzLvzPMsjKz6uB3KIO9qWFaDWWHwNC2P4lvxv8rjKw==" saltValue="FpoNNfjgi67u2CPJrQPwtQ==" spinCount="100000" sheet="1" objects="1" scenarios="1"/>
  <mergeCells count="4">
    <mergeCell ref="A1:R1"/>
    <mergeCell ref="A3:J3"/>
    <mergeCell ref="A18:T18"/>
    <mergeCell ref="A19:T1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DF6F9"/>
  </sheetPr>
  <dimension ref="A1"/>
  <sheetViews>
    <sheetView showGridLines="0" workbookViewId="0">
      <selection activeCell="L14" sqref="L14"/>
    </sheetView>
  </sheetViews>
  <sheetFormatPr baseColWidth="10" defaultRowHeight="14.5" x14ac:dyDescent="0.35"/>
  <sheetData>
    <row r="1" spans="1:1" x14ac:dyDescent="0.35">
      <c r="A1" s="49" t="s">
        <v>362</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Présentation méthode</vt:lpstr>
      <vt:lpstr>Guide d'entretien PAP</vt:lpstr>
      <vt:lpstr>PAP en FALC</vt:lpstr>
      <vt:lpstr>Modèle Objectif en FALC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Damien Tafani</dc:creator>
  <cp:lastModifiedBy>Damien Tafani</cp:lastModifiedBy>
  <dcterms:created xsi:type="dcterms:W3CDTF">2026-07-22T13:50:30Z</dcterms:created>
  <dcterms:modified xsi:type="dcterms:W3CDTF">2026-07-25T14:25:20Z</dcterms:modified>
</cp:coreProperties>
</file>